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fa5da3ad774aa0/翻訳あり書類2020年4月1日時点/留学生募集/インドネシア最新版/"/>
    </mc:Choice>
  </mc:AlternateContent>
  <xr:revisionPtr revIDLastSave="1" documentId="13_ncr:1_{2C1ABC4F-94B5-4799-AC22-6223D817657A}" xr6:coauthVersionLast="45" xr6:coauthVersionMax="45" xr10:uidLastSave="{0A166F55-A1D0-4E92-902D-ED58281088F3}"/>
  <bookViews>
    <workbookView xWindow="-108" yWindow="-108" windowWidth="23256" windowHeight="12576" xr2:uid="{00000000-000D-0000-FFFF-FFFF00000000}"/>
  </bookViews>
  <sheets>
    <sheet name="願書P5" sheetId="8" r:id="rId1"/>
    <sheet name="版下" sheetId="9" r:id="rId2"/>
  </sheets>
  <definedNames>
    <definedName name="_xlnm.Print_Area" localSheetId="0">願書P5!$A$1:$AM$59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9" l="1"/>
  <c r="B7" i="9" l="1"/>
  <c r="E25" i="9" l="1"/>
  <c r="E24" i="9"/>
  <c r="B5" i="9" l="1"/>
  <c r="B3" i="9"/>
  <c r="B1" i="9"/>
  <c r="AC40" i="9" l="1"/>
  <c r="AC39" i="9"/>
  <c r="AC38" i="9"/>
  <c r="AC37" i="9"/>
  <c r="AC36" i="9"/>
  <c r="AC35" i="9"/>
  <c r="AC34" i="9"/>
  <c r="AC33" i="9"/>
  <c r="AC32" i="9"/>
  <c r="AC31" i="9"/>
  <c r="AC30" i="9"/>
  <c r="AC29" i="9"/>
  <c r="AN4" i="9"/>
  <c r="AN3" i="9"/>
  <c r="AN2" i="9"/>
  <c r="AM2" i="9"/>
  <c r="AL2" i="9"/>
  <c r="AK3" i="9"/>
  <c r="AK2" i="9"/>
  <c r="AJ6" i="9"/>
  <c r="AJ5" i="9"/>
  <c r="AJ4" i="9"/>
  <c r="AJ3" i="9"/>
  <c r="AJ2" i="9"/>
  <c r="AC48" i="9" l="1"/>
  <c r="AI3" i="9"/>
  <c r="AI2" i="9"/>
  <c r="AH9" i="9"/>
  <c r="AO9" i="9" s="1"/>
  <c r="AH8" i="9"/>
  <c r="AO8" i="9" s="1"/>
  <c r="AH7" i="9"/>
  <c r="AO7" i="9" s="1"/>
  <c r="AH6" i="9"/>
  <c r="AH5" i="9"/>
  <c r="AH4" i="9"/>
  <c r="AH3" i="9"/>
  <c r="AH2" i="9"/>
  <c r="AG2" i="9"/>
  <c r="AF6" i="9"/>
  <c r="AF5" i="9"/>
  <c r="AF4" i="9"/>
  <c r="AF3" i="9"/>
  <c r="AF2" i="9"/>
  <c r="AE2" i="9"/>
  <c r="AD3" i="9"/>
  <c r="AD2" i="9"/>
  <c r="AC3" i="9"/>
  <c r="AC2" i="9"/>
  <c r="AO6" i="9" l="1"/>
  <c r="AO5" i="9"/>
  <c r="AO4" i="9"/>
  <c r="AO3" i="9"/>
  <c r="AO2" i="9"/>
  <c r="E23" i="9" l="1"/>
  <c r="E22" i="9" l="1"/>
  <c r="E21" i="9"/>
</calcChain>
</file>

<file path=xl/sharedStrings.xml><?xml version="1.0" encoding="utf-8"?>
<sst xmlns="http://schemas.openxmlformats.org/spreadsheetml/2006/main" count="251" uniqueCount="157">
  <si>
    <t>NAT TEST</t>
    <phoneticPr fontId="6"/>
  </si>
  <si>
    <t>N5</t>
    <phoneticPr fontId="6"/>
  </si>
  <si>
    <t>N2</t>
    <phoneticPr fontId="6"/>
  </si>
  <si>
    <t>N3</t>
    <phoneticPr fontId="6"/>
  </si>
  <si>
    <t>N4</t>
    <phoneticPr fontId="6"/>
  </si>
  <si>
    <t>2級</t>
    <rPh sb="1" eb="2">
      <t>キュウ</t>
    </rPh>
    <phoneticPr fontId="6"/>
  </si>
  <si>
    <t>3級</t>
    <rPh sb="1" eb="2">
      <t>キュウ</t>
    </rPh>
    <phoneticPr fontId="6"/>
  </si>
  <si>
    <t>4級</t>
    <rPh sb="1" eb="2">
      <t>キュウ</t>
    </rPh>
    <phoneticPr fontId="6"/>
  </si>
  <si>
    <t>5級</t>
    <rPh sb="1" eb="2">
      <t>キュウ</t>
    </rPh>
    <phoneticPr fontId="6"/>
  </si>
  <si>
    <t>1人</t>
    <rPh sb="1" eb="2">
      <t>ニン</t>
    </rPh>
    <phoneticPr fontId="6"/>
  </si>
  <si>
    <t>2人</t>
    <rPh sb="1" eb="2">
      <t>ニン</t>
    </rPh>
    <phoneticPr fontId="6"/>
  </si>
  <si>
    <t>TOP-J</t>
    <phoneticPr fontId="6"/>
  </si>
  <si>
    <t>中級A</t>
    <rPh sb="0" eb="2">
      <t>チュウキュウ</t>
    </rPh>
    <phoneticPr fontId="6"/>
  </si>
  <si>
    <t>中級B</t>
    <rPh sb="0" eb="2">
      <t>チュウキュウ</t>
    </rPh>
    <phoneticPr fontId="6"/>
  </si>
  <si>
    <t>中級C</t>
    <rPh sb="0" eb="2">
      <t>チュウキュウ</t>
    </rPh>
    <phoneticPr fontId="6"/>
  </si>
  <si>
    <t>初級A</t>
    <rPh sb="0" eb="2">
      <t>ショキュウ</t>
    </rPh>
    <phoneticPr fontId="6"/>
  </si>
  <si>
    <t>初級B</t>
    <rPh sb="0" eb="2">
      <t>ショキュウ</t>
    </rPh>
    <phoneticPr fontId="6"/>
  </si>
  <si>
    <t>BJT</t>
    <phoneticPr fontId="6"/>
  </si>
  <si>
    <t>J1</t>
    <phoneticPr fontId="6"/>
  </si>
  <si>
    <t>J2</t>
    <phoneticPr fontId="6"/>
  </si>
  <si>
    <t>J3</t>
  </si>
  <si>
    <t>J4</t>
  </si>
  <si>
    <t>J5</t>
  </si>
  <si>
    <t>J.TEST</t>
    <phoneticPr fontId="6"/>
  </si>
  <si>
    <t>準A級</t>
    <rPh sb="0" eb="1">
      <t>ジュン</t>
    </rPh>
    <rPh sb="2" eb="3">
      <t>キュウ</t>
    </rPh>
    <phoneticPr fontId="6"/>
  </si>
  <si>
    <t>B級</t>
    <rPh sb="1" eb="2">
      <t>キュウ</t>
    </rPh>
    <phoneticPr fontId="6"/>
  </si>
  <si>
    <t>準B級</t>
    <rPh sb="0" eb="1">
      <t>ジュン</t>
    </rPh>
    <rPh sb="2" eb="3">
      <t>キュウ</t>
    </rPh>
    <phoneticPr fontId="6"/>
  </si>
  <si>
    <t>C級</t>
    <rPh sb="1" eb="2">
      <t>キュウ</t>
    </rPh>
    <phoneticPr fontId="6"/>
  </si>
  <si>
    <t>D級</t>
    <rPh sb="1" eb="2">
      <t>キュウ</t>
    </rPh>
    <phoneticPr fontId="6"/>
  </si>
  <si>
    <t>準D級</t>
    <rPh sb="0" eb="1">
      <t>ジュン</t>
    </rPh>
    <rPh sb="2" eb="3">
      <t>キュウ</t>
    </rPh>
    <phoneticPr fontId="6"/>
  </si>
  <si>
    <t>E級</t>
    <rPh sb="1" eb="2">
      <t>キュウ</t>
    </rPh>
    <phoneticPr fontId="6"/>
  </si>
  <si>
    <t>F級</t>
    <rPh sb="1" eb="2">
      <t>キュウ</t>
    </rPh>
    <phoneticPr fontId="6"/>
  </si>
  <si>
    <t>STBJ</t>
    <phoneticPr fontId="6"/>
  </si>
  <si>
    <t>BJ2</t>
  </si>
  <si>
    <t>BJ3</t>
  </si>
  <si>
    <t>BJ4</t>
  </si>
  <si>
    <t>BJ5</t>
  </si>
  <si>
    <t>J-cert</t>
    <phoneticPr fontId="6"/>
  </si>
  <si>
    <t>準上級</t>
    <rPh sb="0" eb="1">
      <t>ジュン</t>
    </rPh>
    <rPh sb="1" eb="2">
      <t>ジョウ</t>
    </rPh>
    <rPh sb="2" eb="3">
      <t>キュウ</t>
    </rPh>
    <phoneticPr fontId="6"/>
  </si>
  <si>
    <t>中級</t>
    <rPh sb="0" eb="2">
      <t>チュウキュウ</t>
    </rPh>
    <phoneticPr fontId="6"/>
  </si>
  <si>
    <t>準中級</t>
    <rPh sb="0" eb="1">
      <t>ジュン</t>
    </rPh>
    <rPh sb="1" eb="2">
      <t>チュウ</t>
    </rPh>
    <rPh sb="2" eb="3">
      <t>キュウ</t>
    </rPh>
    <phoneticPr fontId="6"/>
  </si>
  <si>
    <t>日本語能力試験 (JLPT)
Kì thi năng lực tiếng Nhật</t>
    <phoneticPr fontId="6"/>
  </si>
  <si>
    <t>続柄</t>
    <rPh sb="0" eb="2">
      <t>ゾクガラ</t>
    </rPh>
    <phoneticPr fontId="7"/>
  </si>
  <si>
    <t>父</t>
    <rPh sb="0" eb="1">
      <t>チチ</t>
    </rPh>
    <phoneticPr fontId="7"/>
  </si>
  <si>
    <t>母</t>
    <rPh sb="0" eb="1">
      <t>ハハ</t>
    </rPh>
    <phoneticPr fontId="7"/>
  </si>
  <si>
    <t>夫</t>
    <rPh sb="0" eb="1">
      <t>オット</t>
    </rPh>
    <phoneticPr fontId="7"/>
  </si>
  <si>
    <t>妻</t>
    <rPh sb="0" eb="1">
      <t>ツマ</t>
    </rPh>
    <phoneticPr fontId="7"/>
  </si>
  <si>
    <t>子</t>
    <rPh sb="0" eb="1">
      <t>コ</t>
    </rPh>
    <phoneticPr fontId="7"/>
  </si>
  <si>
    <t>兄</t>
    <rPh sb="0" eb="1">
      <t>アニ</t>
    </rPh>
    <phoneticPr fontId="7"/>
  </si>
  <si>
    <t>姉</t>
    <rPh sb="0" eb="1">
      <t>アネ</t>
    </rPh>
    <phoneticPr fontId="7"/>
  </si>
  <si>
    <t>弟</t>
    <rPh sb="0" eb="1">
      <t>オトウト</t>
    </rPh>
    <phoneticPr fontId="7"/>
  </si>
  <si>
    <t>妹</t>
    <rPh sb="0" eb="1">
      <t>イモウト</t>
    </rPh>
    <phoneticPr fontId="7"/>
  </si>
  <si>
    <t>祖父</t>
    <rPh sb="0" eb="2">
      <t>ソフ</t>
    </rPh>
    <phoneticPr fontId="7"/>
  </si>
  <si>
    <t>祖母</t>
    <rPh sb="0" eb="2">
      <t>ソボ</t>
    </rPh>
    <phoneticPr fontId="7"/>
  </si>
  <si>
    <t>叔父</t>
    <rPh sb="0" eb="2">
      <t>オジ</t>
    </rPh>
    <phoneticPr fontId="7"/>
  </si>
  <si>
    <t>叔母</t>
    <rPh sb="0" eb="2">
      <t>オバ</t>
    </rPh>
    <phoneticPr fontId="7"/>
  </si>
  <si>
    <t>甥</t>
    <rPh sb="0" eb="1">
      <t>オイ</t>
    </rPh>
    <phoneticPr fontId="7"/>
  </si>
  <si>
    <t>姪</t>
    <rPh sb="0" eb="1">
      <t>メイ</t>
    </rPh>
    <phoneticPr fontId="7"/>
  </si>
  <si>
    <t>孫</t>
    <rPh sb="0" eb="1">
      <t>マゴ</t>
    </rPh>
    <phoneticPr fontId="7"/>
  </si>
  <si>
    <t>曾孫</t>
    <rPh sb="0" eb="2">
      <t>ヒマゴ</t>
    </rPh>
    <phoneticPr fontId="7"/>
  </si>
  <si>
    <t>伯父</t>
    <rPh sb="0" eb="2">
      <t>オジ</t>
    </rPh>
    <phoneticPr fontId="6"/>
  </si>
  <si>
    <t>伯母</t>
    <rPh sb="0" eb="2">
      <t>オバ</t>
    </rPh>
    <phoneticPr fontId="6"/>
  </si>
  <si>
    <t>3人</t>
    <rPh sb="1" eb="2">
      <t>ニン</t>
    </rPh>
    <phoneticPr fontId="6"/>
  </si>
  <si>
    <t/>
  </si>
  <si>
    <t>国名</t>
    <rPh sb="0" eb="2">
      <t>コクメイ</t>
    </rPh>
    <phoneticPr fontId="2"/>
  </si>
  <si>
    <t>ベトナム</t>
    <phoneticPr fontId="6"/>
  </si>
  <si>
    <t>カンボジア</t>
    <phoneticPr fontId="6"/>
  </si>
  <si>
    <t>ネパール</t>
    <phoneticPr fontId="6"/>
  </si>
  <si>
    <t>インド</t>
    <phoneticPr fontId="6"/>
  </si>
  <si>
    <t>スリランカ</t>
    <phoneticPr fontId="6"/>
  </si>
  <si>
    <t>中国</t>
    <rPh sb="0" eb="2">
      <t>チュウゴク</t>
    </rPh>
    <phoneticPr fontId="6"/>
  </si>
  <si>
    <t>台湾</t>
    <rPh sb="0" eb="2">
      <t>タイワン</t>
    </rPh>
    <phoneticPr fontId="6"/>
  </si>
  <si>
    <t>インドネシア</t>
    <phoneticPr fontId="6"/>
  </si>
  <si>
    <t>タイ</t>
    <phoneticPr fontId="6"/>
  </si>
  <si>
    <t>バングラデシュ</t>
    <phoneticPr fontId="6"/>
  </si>
  <si>
    <t>ブータン</t>
    <phoneticPr fontId="6"/>
  </si>
  <si>
    <t>フィリピン</t>
    <phoneticPr fontId="6"/>
  </si>
  <si>
    <t>リスト化</t>
    <rPh sb="3" eb="4">
      <t>カ</t>
    </rPh>
    <phoneticPr fontId="6"/>
  </si>
  <si>
    <t>ベトナム社会主義共和国
Socialist Republic of Vietnam</t>
    <phoneticPr fontId="6"/>
  </si>
  <si>
    <t>カンボジア王国
Kingdom of Cambodia</t>
    <phoneticPr fontId="6"/>
  </si>
  <si>
    <t>ネパール連邦民主共和国
Federal Democratic Republic of Nepal</t>
    <phoneticPr fontId="6"/>
  </si>
  <si>
    <t>インド共和国
Republic of India</t>
    <phoneticPr fontId="6"/>
  </si>
  <si>
    <t>スリランカ民主社会主義共和国
Democratic Socialist Republic of Sri Lanka</t>
    <phoneticPr fontId="6"/>
  </si>
  <si>
    <t>中華人民共和国
People's Republic of China</t>
    <rPh sb="0" eb="7">
      <t>チュウカジンミンキョウワコク</t>
    </rPh>
    <phoneticPr fontId="2"/>
  </si>
  <si>
    <t>中華民国(台湾)
Republic of China</t>
    <phoneticPr fontId="6"/>
  </si>
  <si>
    <t>インドネシア共和国
Republic of Indonesia</t>
    <phoneticPr fontId="6"/>
  </si>
  <si>
    <t>タイ王国
Kingdom of Thailand</t>
    <phoneticPr fontId="6"/>
  </si>
  <si>
    <t>バングラデシュ人民共和国
People's Republic of Bangladesh</t>
    <phoneticPr fontId="6"/>
  </si>
  <si>
    <t>ブータン王国
Kingdom of Bhutan</t>
    <phoneticPr fontId="6"/>
  </si>
  <si>
    <t>フィリピン共和国
Republic of the Philippines</t>
    <phoneticPr fontId="6"/>
  </si>
  <si>
    <t>その他</t>
  </si>
  <si>
    <t>在ベトナム日本国大使館
Viet Nam Embassy of Japan</t>
    <phoneticPr fontId="6"/>
  </si>
  <si>
    <t>在カンボジア日本国大使館
Cambodia　Ambassade du Japon</t>
    <phoneticPr fontId="6"/>
  </si>
  <si>
    <t>在ネパール日本国大使館
Nepal　Embassy of Japan</t>
    <phoneticPr fontId="6"/>
  </si>
  <si>
    <t>在インド日本国大使館
India　Embassy of Japan</t>
    <phoneticPr fontId="6"/>
  </si>
  <si>
    <t>在スリランカ日本国大使館
Sri Lanka　Embassy of Japan</t>
    <phoneticPr fontId="6"/>
  </si>
  <si>
    <t>在中華人民共和国日本国大使館
People's Republic of China　 Embassy of Japan</t>
    <phoneticPr fontId="6"/>
  </si>
  <si>
    <t>台北事務所</t>
    <phoneticPr fontId="6"/>
  </si>
  <si>
    <t>在インドネシア日本国大使館
Indonesia　Embassy of Japan</t>
    <phoneticPr fontId="6"/>
  </si>
  <si>
    <t>在タイ日本国大使館
Thailand　Embassy of Japan</t>
    <phoneticPr fontId="6"/>
  </si>
  <si>
    <t>在バングラデシュ日本国大使館
Bangladesh　Embassy of Japan</t>
    <phoneticPr fontId="6"/>
  </si>
  <si>
    <t>在フィリピン日本国大使館
Philippines　Embassy of Japan</t>
    <phoneticPr fontId="6"/>
  </si>
  <si>
    <t>在ホーチミン日本国総領事館
Ho Chi Minh Consulate-General of Japan</t>
    <phoneticPr fontId="6"/>
  </si>
  <si>
    <t>在シェムリアップ領事事務所
Siem Reap　Consular Office of Japan</t>
    <phoneticPr fontId="6"/>
  </si>
  <si>
    <t>在コルカタ日本国総領事館
Kolkata　Consulate-General of Japan</t>
    <phoneticPr fontId="6"/>
  </si>
  <si>
    <t>在広州日本国総領事館
Guangzhou　Consulate-General of Japan</t>
    <phoneticPr fontId="6"/>
  </si>
  <si>
    <t>高雄事務所</t>
    <phoneticPr fontId="6"/>
  </si>
  <si>
    <t>在スラバヤ日本国総領事館
Surabaya　Consulate-General of Japan</t>
    <phoneticPr fontId="6"/>
  </si>
  <si>
    <t>在チェンマイ日本国総領事館
Chiangmai　Consulate-General of Japan</t>
    <phoneticPr fontId="6"/>
  </si>
  <si>
    <t>在ダバオ日本国総領事館
Davao　Consulate-General of Japan</t>
    <phoneticPr fontId="6"/>
  </si>
  <si>
    <t>在チェンナイ日本国総領事館
Chennai　Consulate-General of Japan</t>
    <phoneticPr fontId="6"/>
  </si>
  <si>
    <t>在上海日本国総領事館
Shanghai　Consulate-General of Japan</t>
    <phoneticPr fontId="6"/>
  </si>
  <si>
    <t>在デンパサール日本国総領事館
Denpasar　Consulate-General of Japan</t>
    <phoneticPr fontId="6"/>
  </si>
  <si>
    <t>在セブ領事事務所
Cebu　Consular Office of Japan in Cebu</t>
    <phoneticPr fontId="6"/>
  </si>
  <si>
    <t>在ベンガルール日本国総領事館
Bengaluru　Consulate-General of Japan</t>
    <phoneticPr fontId="6"/>
  </si>
  <si>
    <t>在重慶日本国総領事館
Chongqing　Consulate-General of Japan</t>
    <phoneticPr fontId="6"/>
  </si>
  <si>
    <t>在メダン日本国総領事館
Medan　Consulate-General of Japan</t>
    <phoneticPr fontId="6"/>
  </si>
  <si>
    <t>在ムンバイ日本国総領事館
Mumbai　Consulate-General of Japan</t>
    <phoneticPr fontId="6"/>
  </si>
  <si>
    <t>在瀋陽日本国総領事館
Shenyang　Consulate-General of Japan</t>
    <phoneticPr fontId="6"/>
  </si>
  <si>
    <t>在マカッサル領事事務所
Makassar　Consular Office of Japan</t>
    <phoneticPr fontId="6"/>
  </si>
  <si>
    <t>在青島日本国総領事館
Qingdao　Consulate-General of Japan</t>
    <phoneticPr fontId="6"/>
  </si>
  <si>
    <t>国際番号</t>
    <rPh sb="0" eb="2">
      <t>コクサイ</t>
    </rPh>
    <rPh sb="2" eb="4">
      <t>バンゴウ</t>
    </rPh>
    <phoneticPr fontId="6"/>
  </si>
  <si>
    <t>在香港日本国総領事館
Hong Kong　Consulate-General of Japan</t>
    <phoneticPr fontId="6"/>
  </si>
  <si>
    <t>在大連領事事務所
Consular Office of Japan in Dalian</t>
    <phoneticPr fontId="6"/>
  </si>
  <si>
    <t>JLCT</t>
    <phoneticPr fontId="6"/>
  </si>
  <si>
    <t>JLCT1</t>
    <phoneticPr fontId="6"/>
  </si>
  <si>
    <t>JLCT2</t>
  </si>
  <si>
    <t>JLCT3</t>
  </si>
  <si>
    <t>JLCT4</t>
  </si>
  <si>
    <t>JLCT5</t>
  </si>
  <si>
    <t>在日親族情報</t>
    <rPh sb="0" eb="2">
      <t>ザイニチ</t>
    </rPh>
    <rPh sb="2" eb="4">
      <t>シンゾク</t>
    </rPh>
    <rPh sb="4" eb="6">
      <t>ジョウホウ</t>
    </rPh>
    <phoneticPr fontId="6"/>
  </si>
  <si>
    <t>はい</t>
    <phoneticPr fontId="6"/>
  </si>
  <si>
    <t>いいえ</t>
    <phoneticPr fontId="6"/>
  </si>
  <si>
    <t>4人</t>
    <rPh sb="1" eb="2">
      <t>ニン</t>
    </rPh>
    <phoneticPr fontId="6"/>
  </si>
  <si>
    <t>5人</t>
    <rPh sb="1" eb="2">
      <t>ニン</t>
    </rPh>
    <phoneticPr fontId="6"/>
  </si>
  <si>
    <t>Silakan tuliskan semua jika ada keluarga atau kerabat sedarah dalam dua generasi, yang tinggal di Jepang</t>
    <phoneticPr fontId="1" type="noConversion"/>
  </si>
  <si>
    <t>職業
Pekerjaan</t>
    <phoneticPr fontId="6"/>
  </si>
  <si>
    <t>連絡先
No Telp</t>
    <rPh sb="0" eb="3">
      <t>レンラクサキ</t>
    </rPh>
    <phoneticPr fontId="6"/>
  </si>
  <si>
    <t>勤務先・通学先
Perusahaan/Sekolah</t>
    <phoneticPr fontId="1" type="noConversion"/>
  </si>
  <si>
    <t>同居予定
Rencana Tinggal Bersama</t>
    <phoneticPr fontId="1" type="noConversion"/>
  </si>
  <si>
    <t>2親等以内で、日本に血縁・親族が居る場合は全て書いてください</t>
    <phoneticPr fontId="6"/>
  </si>
  <si>
    <t>氏名(ローマ字)
Nama (Alfabet)</t>
    <phoneticPr fontId="1" type="noConversion"/>
  </si>
  <si>
    <t>生年月日
Tanggal Lahir</t>
    <phoneticPr fontId="6"/>
  </si>
  <si>
    <t>いいえ Tidak</t>
    <phoneticPr fontId="6"/>
  </si>
  <si>
    <t>はいYa</t>
    <phoneticPr fontId="6"/>
  </si>
  <si>
    <r>
      <t xml:space="preserve">月
</t>
    </r>
    <r>
      <rPr>
        <sz val="10"/>
        <color theme="1"/>
        <rFont val="ＭＳ Ｐ明朝"/>
        <family val="1"/>
        <charset val="128"/>
      </rPr>
      <t>Bulan</t>
    </r>
    <phoneticPr fontId="1" type="noConversion"/>
  </si>
  <si>
    <r>
      <t>続柄は選んで下さい。
リストにないものは下記の</t>
    </r>
    <r>
      <rPr>
        <b/>
        <sz val="10"/>
        <color theme="1"/>
        <rFont val="ＭＳ Ｐ明朝"/>
        <family val="1"/>
        <charset val="128"/>
      </rPr>
      <t>□</t>
    </r>
    <r>
      <rPr>
        <sz val="10"/>
        <color theme="1"/>
        <rFont val="ＭＳ Ｐ明朝"/>
        <family val="1"/>
        <charset val="128"/>
      </rPr>
      <t>に入力した後、選んで下さい。
Pilihlah hubungan keluarga. 
Untuk jawaban yang tidak ada dalam daftar silakan tulis di kolom berikut, kemudian pilih kembali.</t>
    </r>
    <rPh sb="0" eb="2">
      <t>ぞくがら</t>
    </rPh>
    <rPh sb="3" eb="4">
      <t>えら</t>
    </rPh>
    <rPh sb="6" eb="7">
      <t>くだ</t>
    </rPh>
    <rPh sb="20" eb="22">
      <t>かき</t>
    </rPh>
    <rPh sb="25" eb="27">
      <t>にゅうりょく</t>
    </rPh>
    <rPh sb="29" eb="30">
      <t>あと</t>
    </rPh>
    <rPh sb="31" eb="32">
      <t>えら</t>
    </rPh>
    <rPh sb="34" eb="35">
      <t>くだ</t>
    </rPh>
    <phoneticPr fontId="1" type="noConversion"/>
  </si>
  <si>
    <t>続柄は選んで下さい。
リストにないものは下記の□に入力した後、選んで下さい。
Pilihlah hubungan keluarga. 
Untuk jawaban yang tidak ada dalam daftar silakan tulis di kolom berikut, kemudian pilih kembali.</t>
    <phoneticPr fontId="1" type="noConversion"/>
  </si>
  <si>
    <r>
      <t xml:space="preserve">年
</t>
    </r>
    <r>
      <rPr>
        <sz val="9"/>
        <color theme="1"/>
        <rFont val="ＭＳ Ｐ明朝"/>
        <family val="1"/>
        <charset val="128"/>
      </rPr>
      <t>Tahun</t>
    </r>
  </si>
  <si>
    <r>
      <t xml:space="preserve">日
</t>
    </r>
    <r>
      <rPr>
        <sz val="8"/>
        <color theme="1"/>
        <rFont val="ＭＳ Ｐ明朝"/>
        <family val="1"/>
        <charset val="128"/>
      </rPr>
      <t>Tanggal</t>
    </r>
  </si>
  <si>
    <r>
      <t xml:space="preserve">国籍
</t>
    </r>
    <r>
      <rPr>
        <sz val="8"/>
        <color theme="1"/>
        <rFont val="ＭＳ Ｐ明朝"/>
        <family val="1"/>
        <charset val="128"/>
      </rPr>
      <t>Kewarganegaraan</t>
    </r>
  </si>
  <si>
    <r>
      <t xml:space="preserve">続柄
</t>
    </r>
    <r>
      <rPr>
        <sz val="8"/>
        <color theme="1"/>
        <rFont val="ＭＳ Ｐ明朝"/>
        <family val="1"/>
        <charset val="128"/>
      </rPr>
      <t>Hubungan keluarga</t>
    </r>
  </si>
  <si>
    <r>
      <t xml:space="preserve">在留カード・特別永住者証明書番号
</t>
    </r>
    <r>
      <rPr>
        <sz val="8"/>
        <color theme="1"/>
        <rFont val="ＭＳ Ｐ明朝"/>
        <family val="1"/>
        <charset val="128"/>
      </rPr>
      <t>Nomor Residence Card/
Permanent Residence Certificate</t>
    </r>
  </si>
  <si>
    <r>
      <t xml:space="preserve">在留カード・特別永住者証明書番号
</t>
    </r>
    <r>
      <rPr>
        <sz val="8"/>
        <color theme="1"/>
        <rFont val="ＭＳ Ｐ明朝"/>
        <family val="1"/>
        <charset val="128"/>
      </rPr>
      <t>Nomor Residence Card/
Permanent Residence Certificate</t>
    </r>
    <phoneticPr fontId="6"/>
  </si>
  <si>
    <r>
      <t xml:space="preserve">在留カード・特別永住者証明書番号
</t>
    </r>
    <r>
      <rPr>
        <sz val="8"/>
        <color theme="1"/>
        <rFont val="ＭＳ Ｐ明朝"/>
        <family val="1"/>
        <charset val="128"/>
      </rPr>
      <t>Nomor Residence Card/
Permanent Residence Certificate</t>
    </r>
    <phoneticPr fontId="1" type="noConversion"/>
  </si>
  <si>
    <r>
      <t xml:space="preserve">年
</t>
    </r>
    <r>
      <rPr>
        <sz val="8"/>
        <color theme="1"/>
        <rFont val="ＭＳ Ｐ明朝"/>
        <family val="1"/>
        <charset val="128"/>
      </rPr>
      <t>Tahun</t>
    </r>
  </si>
  <si>
    <t>Informasi Keluarga/Kerabat di Jepang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</si>
</sst>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MS PGothic"/>
      <family val="2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name val="ＭＳ Ｐゴシック"/>
      <family val="2"/>
      <charset val="136"/>
      <scheme val="minor"/>
    </font>
    <font>
      <sz val="10"/>
      <color theme="1"/>
      <name val="ＭＳ Ｐゴシック"/>
      <family val="2"/>
      <charset val="136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8" xfId="0" applyBorder="1">
      <alignment vertical="center"/>
    </xf>
    <xf numFmtId="0" fontId="0" fillId="0" borderId="27" xfId="0" applyBorder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Border="1">
      <alignment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>
      <alignment vertical="center"/>
    </xf>
    <xf numFmtId="0" fontId="11" fillId="0" borderId="1" xfId="0" applyFont="1" applyBorder="1">
      <alignment vertical="center"/>
    </xf>
    <xf numFmtId="0" fontId="0" fillId="0" borderId="0" xfId="0" applyFill="1" applyBorder="1">
      <alignment vertical="center"/>
    </xf>
    <xf numFmtId="0" fontId="15" fillId="0" borderId="0" xfId="0" applyFont="1" applyFill="1" applyBorder="1" applyAlignment="1">
      <alignment vertical="center"/>
    </xf>
    <xf numFmtId="0" fontId="5" fillId="0" borderId="0" xfId="0" applyFont="1" applyFill="1" applyBorder="1" applyProtection="1">
      <alignment vertical="center"/>
      <protection locked="0"/>
    </xf>
    <xf numFmtId="0" fontId="18" fillId="0" borderId="0" xfId="0" applyFont="1" applyFill="1" applyBorder="1">
      <alignment vertical="center"/>
    </xf>
    <xf numFmtId="0" fontId="18" fillId="0" borderId="0" xfId="0" applyFont="1">
      <alignment vertical="center"/>
    </xf>
    <xf numFmtId="0" fontId="16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9" fillId="0" borderId="0" xfId="0" applyFont="1" applyFill="1" applyProtection="1">
      <alignment vertical="center"/>
    </xf>
    <xf numFmtId="0" fontId="18" fillId="0" borderId="0" xfId="0" applyFont="1" applyFill="1" applyProtection="1">
      <alignment vertical="center"/>
    </xf>
    <xf numFmtId="0" fontId="18" fillId="0" borderId="0" xfId="0" applyFont="1" applyProtection="1">
      <alignment vertical="center"/>
    </xf>
    <xf numFmtId="0" fontId="18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shrinkToFit="1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6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版下!$D$3" lockText="1" noThreeD="1"/>
</file>

<file path=xl/ctrlProps/ctrlProp10.xml><?xml version="1.0" encoding="utf-8"?>
<formControlPr xmlns="http://schemas.microsoft.com/office/spreadsheetml/2009/9/main" objectType="CheckBox" fmlaLink="版下!$D$10" lockText="1" noThreeD="1"/>
</file>

<file path=xl/ctrlProps/ctrlProp11.xml><?xml version="1.0" encoding="utf-8"?>
<formControlPr xmlns="http://schemas.microsoft.com/office/spreadsheetml/2009/9/main" objectType="CheckBox" fmlaLink="版下!$D$3" lockText="1" noThreeD="1"/>
</file>

<file path=xl/ctrlProps/ctrlProp12.xml><?xml version="1.0" encoding="utf-8"?>
<formControlPr xmlns="http://schemas.microsoft.com/office/spreadsheetml/2009/9/main" objectType="CheckBox" fmlaLink="版下!$D$4" lockText="1" noThreeD="1"/>
</file>

<file path=xl/ctrlProps/ctrlProp13.xml><?xml version="1.0" encoding="utf-8"?>
<formControlPr xmlns="http://schemas.microsoft.com/office/spreadsheetml/2009/9/main" objectType="CheckBox" fmlaLink="版下!$D$5" lockText="1" noThreeD="1"/>
</file>

<file path=xl/ctrlProps/ctrlProp14.xml><?xml version="1.0" encoding="utf-8"?>
<formControlPr xmlns="http://schemas.microsoft.com/office/spreadsheetml/2009/9/main" objectType="CheckBox" fmlaLink="版下!$D$6" lockText="1" noThreeD="1"/>
</file>

<file path=xl/ctrlProps/ctrlProp15.xml><?xml version="1.0" encoding="utf-8"?>
<formControlPr xmlns="http://schemas.microsoft.com/office/spreadsheetml/2009/9/main" objectType="CheckBox" fmlaLink="版下!$D$3" lockText="1" noThreeD="1"/>
</file>

<file path=xl/ctrlProps/ctrlProp16.xml><?xml version="1.0" encoding="utf-8"?>
<formControlPr xmlns="http://schemas.microsoft.com/office/spreadsheetml/2009/9/main" objectType="CheckBox" fmlaLink="版下!$D$4" lockText="1" noThreeD="1"/>
</file>

<file path=xl/ctrlProps/ctrlProp17.xml><?xml version="1.0" encoding="utf-8"?>
<formControlPr xmlns="http://schemas.microsoft.com/office/spreadsheetml/2009/9/main" objectType="CheckBox" fmlaLink="版下!$D$5" lockText="1" noThreeD="1"/>
</file>

<file path=xl/ctrlProps/ctrlProp18.xml><?xml version="1.0" encoding="utf-8"?>
<formControlPr xmlns="http://schemas.microsoft.com/office/spreadsheetml/2009/9/main" objectType="CheckBox" fmlaLink="版下!$D$6" lockText="1" noThreeD="1"/>
</file>

<file path=xl/ctrlProps/ctrlProp19.xml><?xml version="1.0" encoding="utf-8"?>
<formControlPr xmlns="http://schemas.microsoft.com/office/spreadsheetml/2009/9/main" objectType="CheckBox" fmlaLink="版下!$D$3" lockText="1" noThreeD="1"/>
</file>

<file path=xl/ctrlProps/ctrlProp2.xml><?xml version="1.0" encoding="utf-8"?>
<formControlPr xmlns="http://schemas.microsoft.com/office/spreadsheetml/2009/9/main" objectType="CheckBox" fmlaLink="版下!$D$4" lockText="1" noThreeD="1"/>
</file>

<file path=xl/ctrlProps/ctrlProp20.xml><?xml version="1.0" encoding="utf-8"?>
<formControlPr xmlns="http://schemas.microsoft.com/office/spreadsheetml/2009/9/main" objectType="CheckBox" fmlaLink="版下!$D$4" lockText="1" noThreeD="1"/>
</file>

<file path=xl/ctrlProps/ctrlProp3.xml><?xml version="1.0" encoding="utf-8"?>
<formControlPr xmlns="http://schemas.microsoft.com/office/spreadsheetml/2009/9/main" objectType="CheckBox" fmlaLink="版下!$D$5" lockText="1" noThreeD="1"/>
</file>

<file path=xl/ctrlProps/ctrlProp4.xml><?xml version="1.0" encoding="utf-8"?>
<formControlPr xmlns="http://schemas.microsoft.com/office/spreadsheetml/2009/9/main" objectType="CheckBox" fmlaLink="版下!$D$6" lockText="1" noThreeD="1"/>
</file>

<file path=xl/ctrlProps/ctrlProp5.xml><?xml version="1.0" encoding="utf-8"?>
<formControlPr xmlns="http://schemas.microsoft.com/office/spreadsheetml/2009/9/main" objectType="CheckBox" fmlaLink="版下!$D$1" lockText="1" noThreeD="1"/>
</file>

<file path=xl/ctrlProps/ctrlProp6.xml><?xml version="1.0" encoding="utf-8"?>
<formControlPr xmlns="http://schemas.microsoft.com/office/spreadsheetml/2009/9/main" objectType="CheckBox" fmlaLink="版下!$D$2" lockText="1" noThreeD="1"/>
</file>

<file path=xl/ctrlProps/ctrlProp7.xml><?xml version="1.0" encoding="utf-8"?>
<formControlPr xmlns="http://schemas.microsoft.com/office/spreadsheetml/2009/9/main" objectType="CheckBox" fmlaLink="版下!$D$7" lockText="1" noThreeD="1"/>
</file>

<file path=xl/ctrlProps/ctrlProp8.xml><?xml version="1.0" encoding="utf-8"?>
<formControlPr xmlns="http://schemas.microsoft.com/office/spreadsheetml/2009/9/main" objectType="CheckBox" fmlaLink="版下!$D$8" lockText="1" noThreeD="1"/>
</file>

<file path=xl/ctrlProps/ctrlProp9.xml><?xml version="1.0" encoding="utf-8"?>
<formControlPr xmlns="http://schemas.microsoft.com/office/spreadsheetml/2009/9/main" objectType="CheckBox" fmlaLink="版下!$D$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22</xdr:row>
          <xdr:rowOff>22411</xdr:rowOff>
        </xdr:from>
        <xdr:to>
          <xdr:col>20</xdr:col>
          <xdr:colOff>158866</xdr:colOff>
          <xdr:row>22</xdr:row>
          <xdr:rowOff>166415</xdr:rowOff>
        </xdr:to>
        <xdr:grpSp>
          <xdr:nvGrpSpPr>
            <xdr:cNvPr id="76" name="群組 3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GrpSpPr/>
          </xdr:nvGrpSpPr>
          <xdr:grpSpPr>
            <a:xfrm>
              <a:off x="2708685" y="44191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273" name="Check Box 81" hidden="1">
                <a:extLst>
                  <a:ext uri="{63B3BB69-23CF-44E3-9099-C40C66FF867C}">
                    <a14:compatExt spid="_x0000_s8273"/>
                  </a:ext>
                  <a:ext uri="{FF2B5EF4-FFF2-40B4-BE49-F238E27FC236}">
                    <a16:creationId xmlns:a16="http://schemas.microsoft.com/office/drawing/2014/main" id="{00000000-0008-0000-0000-000051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274" name="Check Box 82" hidden="1">
                <a:extLst>
                  <a:ext uri="{63B3BB69-23CF-44E3-9099-C40C66FF867C}">
                    <a14:compatExt spid="_x0000_s8274"/>
                  </a:ext>
                  <a:ext uri="{FF2B5EF4-FFF2-40B4-BE49-F238E27FC236}">
                    <a16:creationId xmlns:a16="http://schemas.microsoft.com/office/drawing/2014/main" id="{00000000-0008-0000-0000-000052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74083</xdr:colOff>
      <xdr:row>21</xdr:row>
      <xdr:rowOff>86784</xdr:rowOff>
    </xdr:from>
    <xdr:to>
      <xdr:col>40</xdr:col>
      <xdr:colOff>172508</xdr:colOff>
      <xdr:row>22</xdr:row>
      <xdr:rowOff>182033</xdr:rowOff>
    </xdr:to>
    <xdr:sp macro="" textlink="">
      <xdr:nvSpPr>
        <xdr:cNvPr id="81" name="矢印: 左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8106833" y="3632201"/>
          <a:ext cx="299508" cy="264582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25</xdr:row>
      <xdr:rowOff>19049</xdr:rowOff>
    </xdr:from>
    <xdr:to>
      <xdr:col>43</xdr:col>
      <xdr:colOff>47625</xdr:colOff>
      <xdr:row>25</xdr:row>
      <xdr:rowOff>176213</xdr:rowOff>
    </xdr:to>
    <xdr:sp macro="" textlink="">
      <xdr:nvSpPr>
        <xdr:cNvPr id="82" name="矢印: 左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 rot="16200000">
          <a:off x="8598694" y="13546933"/>
          <a:ext cx="147639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84667</xdr:colOff>
      <xdr:row>11</xdr:row>
      <xdr:rowOff>105833</xdr:rowOff>
    </xdr:from>
    <xdr:to>
      <xdr:col>40</xdr:col>
      <xdr:colOff>151343</xdr:colOff>
      <xdr:row>13</xdr:row>
      <xdr:rowOff>12700</xdr:rowOff>
    </xdr:to>
    <xdr:sp macro="" textlink="">
      <xdr:nvSpPr>
        <xdr:cNvPr id="85" name="矢印: 左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8117417" y="1809750"/>
          <a:ext cx="267759" cy="266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152402</xdr:colOff>
      <xdr:row>15</xdr:row>
      <xdr:rowOff>9524</xdr:rowOff>
    </xdr:from>
    <xdr:to>
      <xdr:col>43</xdr:col>
      <xdr:colOff>57149</xdr:colOff>
      <xdr:row>15</xdr:row>
      <xdr:rowOff>147637</xdr:rowOff>
    </xdr:to>
    <xdr:sp macro="" textlink="">
      <xdr:nvSpPr>
        <xdr:cNvPr id="86" name="矢印: 左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 rot="16200000">
          <a:off x="8612981" y="16037720"/>
          <a:ext cx="138113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32</xdr:row>
          <xdr:rowOff>22411</xdr:rowOff>
        </xdr:from>
        <xdr:to>
          <xdr:col>20</xdr:col>
          <xdr:colOff>158866</xdr:colOff>
          <xdr:row>32</xdr:row>
          <xdr:rowOff>166415</xdr:rowOff>
        </xdr:to>
        <xdr:grpSp>
          <xdr:nvGrpSpPr>
            <xdr:cNvPr id="65" name="群組 3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GrpSpPr/>
          </xdr:nvGrpSpPr>
          <xdr:grpSpPr>
            <a:xfrm>
              <a:off x="2708685" y="64003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275" name="Check Box 83" hidden="1">
                <a:extLst>
                  <a:ext uri="{63B3BB69-23CF-44E3-9099-C40C66FF867C}">
                    <a14:compatExt spid="_x0000_s8275"/>
                  </a:ext>
                  <a:ext uri="{FF2B5EF4-FFF2-40B4-BE49-F238E27FC236}">
                    <a16:creationId xmlns:a16="http://schemas.microsoft.com/office/drawing/2014/main" id="{00000000-0008-0000-0000-000053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276" name="Check Box 84" hidden="1">
                <a:extLst>
                  <a:ext uri="{63B3BB69-23CF-44E3-9099-C40C66FF867C}">
                    <a14:compatExt spid="_x0000_s8276"/>
                  </a:ext>
                  <a:ext uri="{FF2B5EF4-FFF2-40B4-BE49-F238E27FC236}">
                    <a16:creationId xmlns:a16="http://schemas.microsoft.com/office/drawing/2014/main" id="{00000000-0008-0000-0000-000054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116417</xdr:colOff>
      <xdr:row>31</xdr:row>
      <xdr:rowOff>86784</xdr:rowOff>
    </xdr:from>
    <xdr:to>
      <xdr:col>40</xdr:col>
      <xdr:colOff>172508</xdr:colOff>
      <xdr:row>32</xdr:row>
      <xdr:rowOff>182033</xdr:rowOff>
    </xdr:to>
    <xdr:sp macro="" textlink="">
      <xdr:nvSpPr>
        <xdr:cNvPr id="67" name="矢印: 左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8149167" y="5505451"/>
          <a:ext cx="257174" cy="28574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35</xdr:row>
      <xdr:rowOff>19049</xdr:rowOff>
    </xdr:from>
    <xdr:to>
      <xdr:col>43</xdr:col>
      <xdr:colOff>47625</xdr:colOff>
      <xdr:row>35</xdr:row>
      <xdr:rowOff>176213</xdr:rowOff>
    </xdr:to>
    <xdr:sp macro="" textlink="">
      <xdr:nvSpPr>
        <xdr:cNvPr id="68" name="矢印: 左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 rot="16200000">
          <a:off x="8890795" y="4341548"/>
          <a:ext cx="157164" cy="105831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10583</xdr:colOff>
          <xdr:row>12</xdr:row>
          <xdr:rowOff>9525</xdr:rowOff>
        </xdr:from>
        <xdr:to>
          <xdr:col>20</xdr:col>
          <xdr:colOff>158244</xdr:colOff>
          <xdr:row>12</xdr:row>
          <xdr:rowOff>153529</xdr:rowOff>
        </xdr:to>
        <xdr:grpSp>
          <xdr:nvGrpSpPr>
            <xdr:cNvPr id="69" name="群組 3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GrpSpPr/>
          </xdr:nvGrpSpPr>
          <xdr:grpSpPr>
            <a:xfrm>
              <a:off x="2708063" y="2425065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23" name="Check Box 131" hidden="1">
                <a:extLst>
                  <a:ext uri="{63B3BB69-23CF-44E3-9099-C40C66FF867C}">
                    <a14:compatExt spid="_x0000_s8323"/>
                  </a:ext>
                  <a:ext uri="{FF2B5EF4-FFF2-40B4-BE49-F238E27FC236}">
                    <a16:creationId xmlns:a16="http://schemas.microsoft.com/office/drawing/2014/main" id="{00000000-0008-0000-0000-000083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24" name="Check Box 132" hidden="1">
                <a:extLst>
                  <a:ext uri="{63B3BB69-23CF-44E3-9099-C40C66FF867C}">
                    <a14:compatExt spid="_x0000_s8324"/>
                  </a:ext>
                  <a:ext uri="{FF2B5EF4-FFF2-40B4-BE49-F238E27FC236}">
                    <a16:creationId xmlns:a16="http://schemas.microsoft.com/office/drawing/2014/main" id="{00000000-0008-0000-0000-000084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42</xdr:row>
          <xdr:rowOff>22411</xdr:rowOff>
        </xdr:from>
        <xdr:to>
          <xdr:col>20</xdr:col>
          <xdr:colOff>158866</xdr:colOff>
          <xdr:row>42</xdr:row>
          <xdr:rowOff>166415</xdr:rowOff>
        </xdr:to>
        <xdr:grpSp>
          <xdr:nvGrpSpPr>
            <xdr:cNvPr id="17" name="群組 3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GrpSpPr/>
          </xdr:nvGrpSpPr>
          <xdr:grpSpPr>
            <a:xfrm>
              <a:off x="2708685" y="83815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27" name="Check Box 135" hidden="1">
                <a:extLst>
                  <a:ext uri="{63B3BB69-23CF-44E3-9099-C40C66FF867C}">
                    <a14:compatExt spid="_x0000_s8327"/>
                  </a:ext>
                  <a:ext uri="{FF2B5EF4-FFF2-40B4-BE49-F238E27FC236}">
                    <a16:creationId xmlns:a16="http://schemas.microsoft.com/office/drawing/2014/main" id="{00000000-0008-0000-0000-000087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28" name="Check Box 136" hidden="1">
                <a:extLst>
                  <a:ext uri="{63B3BB69-23CF-44E3-9099-C40C66FF867C}">
                    <a14:compatExt spid="_x0000_s8328"/>
                  </a:ext>
                  <a:ext uri="{FF2B5EF4-FFF2-40B4-BE49-F238E27FC236}">
                    <a16:creationId xmlns:a16="http://schemas.microsoft.com/office/drawing/2014/main" id="{00000000-0008-0000-0000-000088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52</xdr:row>
          <xdr:rowOff>22411</xdr:rowOff>
        </xdr:from>
        <xdr:to>
          <xdr:col>20</xdr:col>
          <xdr:colOff>158866</xdr:colOff>
          <xdr:row>52</xdr:row>
          <xdr:rowOff>166415</xdr:rowOff>
        </xdr:to>
        <xdr:grpSp>
          <xdr:nvGrpSpPr>
            <xdr:cNvPr id="20" name="群組 3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GrpSpPr/>
          </xdr:nvGrpSpPr>
          <xdr:grpSpPr>
            <a:xfrm>
              <a:off x="2708685" y="103627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29" name="Check Box 137" hidden="1">
                <a:extLst>
                  <a:ext uri="{63B3BB69-23CF-44E3-9099-C40C66FF867C}">
                    <a14:compatExt spid="_x0000_s8329"/>
                  </a:ext>
                  <a:ext uri="{FF2B5EF4-FFF2-40B4-BE49-F238E27FC236}">
                    <a16:creationId xmlns:a16="http://schemas.microsoft.com/office/drawing/2014/main" id="{00000000-0008-0000-0000-000089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30" name="Check Box 138" hidden="1">
                <a:extLst>
                  <a:ext uri="{63B3BB69-23CF-44E3-9099-C40C66FF867C}">
                    <a14:compatExt spid="_x0000_s8330"/>
                  </a:ext>
                  <a:ext uri="{FF2B5EF4-FFF2-40B4-BE49-F238E27FC236}">
                    <a16:creationId xmlns:a16="http://schemas.microsoft.com/office/drawing/2014/main" id="{00000000-0008-0000-0000-00008A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116417</xdr:colOff>
      <xdr:row>41</xdr:row>
      <xdr:rowOff>86784</xdr:rowOff>
    </xdr:from>
    <xdr:to>
      <xdr:col>40</xdr:col>
      <xdr:colOff>172508</xdr:colOff>
      <xdr:row>42</xdr:row>
      <xdr:rowOff>182033</xdr:rowOff>
    </xdr:to>
    <xdr:sp macro="" textlink="">
      <xdr:nvSpPr>
        <xdr:cNvPr id="23" name="矢印: 左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8041217" y="6297084"/>
          <a:ext cx="256116" cy="29527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45</xdr:row>
      <xdr:rowOff>19049</xdr:rowOff>
    </xdr:from>
    <xdr:to>
      <xdr:col>43</xdr:col>
      <xdr:colOff>47625</xdr:colOff>
      <xdr:row>45</xdr:row>
      <xdr:rowOff>176213</xdr:rowOff>
    </xdr:to>
    <xdr:sp macro="" textlink="">
      <xdr:nvSpPr>
        <xdr:cNvPr id="24" name="矢印: 左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 rot="16200000">
          <a:off x="8641557" y="7055645"/>
          <a:ext cx="157164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116417</xdr:colOff>
      <xdr:row>51</xdr:row>
      <xdr:rowOff>86784</xdr:rowOff>
    </xdr:from>
    <xdr:to>
      <xdr:col>40</xdr:col>
      <xdr:colOff>172508</xdr:colOff>
      <xdr:row>52</xdr:row>
      <xdr:rowOff>182033</xdr:rowOff>
    </xdr:to>
    <xdr:sp macro="" textlink="">
      <xdr:nvSpPr>
        <xdr:cNvPr id="25" name="矢印: 左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8041217" y="8297334"/>
          <a:ext cx="256116" cy="29527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142878</xdr:colOff>
      <xdr:row>55</xdr:row>
      <xdr:rowOff>19049</xdr:rowOff>
    </xdr:from>
    <xdr:to>
      <xdr:col>43</xdr:col>
      <xdr:colOff>47625</xdr:colOff>
      <xdr:row>55</xdr:row>
      <xdr:rowOff>176213</xdr:rowOff>
    </xdr:to>
    <xdr:sp macro="" textlink="">
      <xdr:nvSpPr>
        <xdr:cNvPr id="26" name="矢印: 左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 rot="16200000">
          <a:off x="8641557" y="9055895"/>
          <a:ext cx="157164" cy="104772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32</xdr:row>
          <xdr:rowOff>22411</xdr:rowOff>
        </xdr:from>
        <xdr:to>
          <xdr:col>20</xdr:col>
          <xdr:colOff>158866</xdr:colOff>
          <xdr:row>32</xdr:row>
          <xdr:rowOff>166415</xdr:rowOff>
        </xdr:to>
        <xdr:grpSp>
          <xdr:nvGrpSpPr>
            <xdr:cNvPr id="27" name="群組 3">
              <a:extLs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GrpSpPr/>
          </xdr:nvGrpSpPr>
          <xdr:grpSpPr>
            <a:xfrm>
              <a:off x="2708685" y="64003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31" name="Check Box 139" hidden="1">
                <a:extLst>
                  <a:ext uri="{63B3BB69-23CF-44E3-9099-C40C66FF867C}">
                    <a14:compatExt spid="_x0000_s8331"/>
                  </a:ext>
                  <a:ext uri="{FF2B5EF4-FFF2-40B4-BE49-F238E27FC236}">
                    <a16:creationId xmlns:a16="http://schemas.microsoft.com/office/drawing/2014/main" id="{00000000-0008-0000-0000-00008B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32" name="Check Box 140" hidden="1">
                <a:extLst>
                  <a:ext uri="{63B3BB69-23CF-44E3-9099-C40C66FF867C}">
                    <a14:compatExt spid="_x0000_s8332"/>
                  </a:ext>
                  <a:ext uri="{FF2B5EF4-FFF2-40B4-BE49-F238E27FC236}">
                    <a16:creationId xmlns:a16="http://schemas.microsoft.com/office/drawing/2014/main" id="{00000000-0008-0000-0000-00008C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42</xdr:row>
          <xdr:rowOff>22411</xdr:rowOff>
        </xdr:from>
        <xdr:to>
          <xdr:col>20</xdr:col>
          <xdr:colOff>158866</xdr:colOff>
          <xdr:row>42</xdr:row>
          <xdr:rowOff>166415</xdr:rowOff>
        </xdr:to>
        <xdr:grpSp>
          <xdr:nvGrpSpPr>
            <xdr:cNvPr id="30" name="群組 3">
              <a:extLs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GrpSpPr/>
          </xdr:nvGrpSpPr>
          <xdr:grpSpPr>
            <a:xfrm>
              <a:off x="2708685" y="83815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33" name="Check Box 141" hidden="1">
                <a:extLst>
                  <a:ext uri="{63B3BB69-23CF-44E3-9099-C40C66FF867C}">
                    <a14:compatExt spid="_x0000_s8333"/>
                  </a:ext>
                  <a:ext uri="{FF2B5EF4-FFF2-40B4-BE49-F238E27FC236}">
                    <a16:creationId xmlns:a16="http://schemas.microsoft.com/office/drawing/2014/main" id="{00000000-0008-0000-0000-00008D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34" name="Check Box 142" hidden="1">
                <a:extLst>
                  <a:ext uri="{63B3BB69-23CF-44E3-9099-C40C66FF867C}">
                    <a14:compatExt spid="_x0000_s8334"/>
                  </a:ext>
                  <a:ext uri="{FF2B5EF4-FFF2-40B4-BE49-F238E27FC236}">
                    <a16:creationId xmlns:a16="http://schemas.microsoft.com/office/drawing/2014/main" id="{00000000-0008-0000-0000-00008E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42</xdr:row>
          <xdr:rowOff>22411</xdr:rowOff>
        </xdr:from>
        <xdr:to>
          <xdr:col>20</xdr:col>
          <xdr:colOff>158866</xdr:colOff>
          <xdr:row>42</xdr:row>
          <xdr:rowOff>166415</xdr:rowOff>
        </xdr:to>
        <xdr:grpSp>
          <xdr:nvGrpSpPr>
            <xdr:cNvPr id="33" name="群組 3">
              <a:extLst>
                <a:ext uri="{FF2B5EF4-FFF2-40B4-BE49-F238E27FC236}">
                  <a16:creationId xmlns:a16="http://schemas.microsoft.com/office/drawing/2014/main" id="{00000000-0008-0000-0000-000021000000}"/>
                </a:ext>
              </a:extLst>
            </xdr:cNvPr>
            <xdr:cNvGrpSpPr/>
          </xdr:nvGrpSpPr>
          <xdr:grpSpPr>
            <a:xfrm>
              <a:off x="2708685" y="83815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35" name="Check Box 143" hidden="1">
                <a:extLst>
                  <a:ext uri="{63B3BB69-23CF-44E3-9099-C40C66FF867C}">
                    <a14:compatExt spid="_x0000_s8335"/>
                  </a:ext>
                  <a:ext uri="{FF2B5EF4-FFF2-40B4-BE49-F238E27FC236}">
                    <a16:creationId xmlns:a16="http://schemas.microsoft.com/office/drawing/2014/main" id="{00000000-0008-0000-0000-00008F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36" name="Check Box 144" hidden="1">
                <a:extLst>
                  <a:ext uri="{63B3BB69-23CF-44E3-9099-C40C66FF867C}">
                    <a14:compatExt spid="_x0000_s8336"/>
                  </a:ext>
                  <a:ext uri="{FF2B5EF4-FFF2-40B4-BE49-F238E27FC236}">
                    <a16:creationId xmlns:a16="http://schemas.microsoft.com/office/drawing/2014/main" id="{00000000-0008-0000-0000-000090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52</xdr:row>
          <xdr:rowOff>22411</xdr:rowOff>
        </xdr:from>
        <xdr:to>
          <xdr:col>20</xdr:col>
          <xdr:colOff>158866</xdr:colOff>
          <xdr:row>52</xdr:row>
          <xdr:rowOff>166415</xdr:rowOff>
        </xdr:to>
        <xdr:grpSp>
          <xdr:nvGrpSpPr>
            <xdr:cNvPr id="36" name="群組 3">
              <a:extLst>
                <a:ext uri="{FF2B5EF4-FFF2-40B4-BE49-F238E27FC236}">
                  <a16:creationId xmlns:a16="http://schemas.microsoft.com/office/drawing/2014/main" id="{00000000-0008-0000-0000-000024000000}"/>
                </a:ext>
              </a:extLst>
            </xdr:cNvPr>
            <xdr:cNvGrpSpPr/>
          </xdr:nvGrpSpPr>
          <xdr:grpSpPr>
            <a:xfrm>
              <a:off x="2708685" y="103627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37" name="Check Box 145" hidden="1">
                <a:extLst>
                  <a:ext uri="{63B3BB69-23CF-44E3-9099-C40C66FF867C}">
                    <a14:compatExt spid="_x0000_s8337"/>
                  </a:ext>
                  <a:ext uri="{FF2B5EF4-FFF2-40B4-BE49-F238E27FC236}">
                    <a16:creationId xmlns:a16="http://schemas.microsoft.com/office/drawing/2014/main" id="{00000000-0008-0000-0000-000091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38" name="Check Box 146" hidden="1">
                <a:extLst>
                  <a:ext uri="{63B3BB69-23CF-44E3-9099-C40C66FF867C}">
                    <a14:compatExt spid="_x0000_s8338"/>
                  </a:ext>
                  <a:ext uri="{FF2B5EF4-FFF2-40B4-BE49-F238E27FC236}">
                    <a16:creationId xmlns:a16="http://schemas.microsoft.com/office/drawing/2014/main" id="{00000000-0008-0000-0000-000092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11205</xdr:colOff>
          <xdr:row>52</xdr:row>
          <xdr:rowOff>22411</xdr:rowOff>
        </xdr:from>
        <xdr:to>
          <xdr:col>20</xdr:col>
          <xdr:colOff>158866</xdr:colOff>
          <xdr:row>52</xdr:row>
          <xdr:rowOff>166415</xdr:rowOff>
        </xdr:to>
        <xdr:grpSp>
          <xdr:nvGrpSpPr>
            <xdr:cNvPr id="39" name="群組 3">
              <a:extLst>
                <a:ext uri="{FF2B5EF4-FFF2-40B4-BE49-F238E27FC236}">
                  <a16:creationId xmlns:a16="http://schemas.microsoft.com/office/drawing/2014/main" id="{00000000-0008-0000-0000-000027000000}"/>
                </a:ext>
              </a:extLst>
            </xdr:cNvPr>
            <xdr:cNvGrpSpPr/>
          </xdr:nvGrpSpPr>
          <xdr:grpSpPr>
            <a:xfrm>
              <a:off x="2708685" y="10362751"/>
              <a:ext cx="1534501" cy="144004"/>
              <a:chOff x="4797469" y="6206102"/>
              <a:chExt cx="2309147" cy="262867"/>
            </a:xfrm>
          </xdr:grpSpPr>
          <xdr:sp macro="" textlink="">
            <xdr:nvSpPr>
              <xdr:cNvPr id="8339" name="Check Box 147" hidden="1">
                <a:extLst>
                  <a:ext uri="{63B3BB69-23CF-44E3-9099-C40C66FF867C}">
                    <a14:compatExt spid="_x0000_s8339"/>
                  </a:ext>
                  <a:ext uri="{FF2B5EF4-FFF2-40B4-BE49-F238E27FC236}">
                    <a16:creationId xmlns:a16="http://schemas.microsoft.com/office/drawing/2014/main" id="{00000000-0008-0000-0000-000093200000}"/>
                  </a:ext>
                </a:extLst>
              </xdr:cNvPr>
              <xdr:cNvSpPr/>
            </xdr:nvSpPr>
            <xdr:spPr bwMode="auto">
              <a:xfrm>
                <a:off x="4797469" y="6206149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8340" name="Check Box 148" hidden="1">
                <a:extLst>
                  <a:ext uri="{63B3BB69-23CF-44E3-9099-C40C66FF867C}">
                    <a14:compatExt spid="_x0000_s8340"/>
                  </a:ext>
                  <a:ext uri="{FF2B5EF4-FFF2-40B4-BE49-F238E27FC236}">
                    <a16:creationId xmlns:a16="http://schemas.microsoft.com/office/drawing/2014/main" id="{00000000-0008-0000-0000-000094200000}"/>
                  </a:ext>
                </a:extLst>
              </xdr:cNvPr>
              <xdr:cNvSpPr/>
            </xdr:nvSpPr>
            <xdr:spPr bwMode="auto">
              <a:xfrm>
                <a:off x="6566075" y="6206102"/>
                <a:ext cx="540541" cy="2628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BH62"/>
  <sheetViews>
    <sheetView tabSelected="1" view="pageBreakPreview" zoomScaleNormal="100" zoomScaleSheetLayoutView="100" workbookViewId="0">
      <selection activeCell="G1" sqref="G1:T1"/>
    </sheetView>
  </sheetViews>
  <sheetFormatPr defaultColWidth="2.59765625" defaultRowHeight="13.5" customHeight="1"/>
  <cols>
    <col min="1" max="1" width="4.19921875" style="40" customWidth="1"/>
    <col min="2" max="15" width="2.59765625" style="40"/>
    <col min="16" max="16" width="2.59765625" style="40" customWidth="1"/>
    <col min="17" max="18" width="2.59765625" style="40"/>
    <col min="19" max="19" width="2.59765625" style="40" customWidth="1"/>
    <col min="20" max="21" width="2.59765625" style="40"/>
    <col min="22" max="22" width="2.59765625" style="40" customWidth="1"/>
    <col min="23" max="42" width="2.59765625" style="40"/>
    <col min="43" max="43" width="2.59765625" style="40" customWidth="1"/>
    <col min="44" max="16384" width="2.59765625" style="40"/>
  </cols>
  <sheetData>
    <row r="1" spans="1:60" s="34" customFormat="1" ht="15.6" customHeight="1">
      <c r="A1" s="31" t="s">
        <v>130</v>
      </c>
      <c r="B1" s="25"/>
      <c r="C1" s="25"/>
      <c r="D1" s="25"/>
      <c r="E1" s="26"/>
      <c r="F1" s="26"/>
      <c r="G1" s="105" t="s">
        <v>156</v>
      </c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25"/>
      <c r="V1" s="25"/>
      <c r="W1" s="25"/>
      <c r="X1" s="32"/>
      <c r="Y1" s="24"/>
      <c r="Z1" s="28"/>
      <c r="AA1" s="28"/>
      <c r="AB1" s="28"/>
      <c r="AC1" s="28"/>
      <c r="AD1" s="28"/>
      <c r="AE1" s="28"/>
      <c r="AF1" s="32"/>
      <c r="AG1" s="24"/>
      <c r="AH1" s="28"/>
      <c r="AI1" s="28"/>
      <c r="AJ1" s="28"/>
      <c r="AK1" s="28"/>
      <c r="AL1" s="33"/>
      <c r="AM1" s="33"/>
    </row>
    <row r="2" spans="1:60" s="34" customFormat="1" ht="15.6" customHeight="1">
      <c r="A2" s="35" t="s">
        <v>140</v>
      </c>
      <c r="B2" s="25"/>
      <c r="C2" s="25"/>
      <c r="D2" s="25"/>
      <c r="E2" s="26"/>
      <c r="F2" s="26"/>
      <c r="G2" s="26"/>
      <c r="H2" s="26"/>
      <c r="I2" s="26"/>
      <c r="J2" s="26"/>
      <c r="K2" s="26"/>
      <c r="L2" s="26"/>
      <c r="M2" s="26"/>
      <c r="N2" s="26"/>
      <c r="O2" s="36"/>
      <c r="P2" s="36"/>
      <c r="Q2" s="36"/>
      <c r="R2" s="25"/>
      <c r="S2" s="25"/>
      <c r="T2" s="25"/>
      <c r="U2" s="25"/>
      <c r="V2" s="25"/>
      <c r="W2" s="25"/>
      <c r="X2" s="32"/>
      <c r="Y2" s="24"/>
      <c r="Z2" s="28"/>
      <c r="AA2" s="28"/>
      <c r="AB2" s="28"/>
      <c r="AC2" s="28"/>
      <c r="AD2" s="28"/>
      <c r="AE2" s="28"/>
      <c r="AF2" s="32"/>
      <c r="AG2" s="24"/>
      <c r="AH2" s="28"/>
      <c r="AI2" s="28"/>
      <c r="AJ2" s="28"/>
      <c r="AK2" s="28"/>
      <c r="AL2" s="33"/>
      <c r="AM2" s="33"/>
    </row>
    <row r="3" spans="1:60" ht="18.600000000000001" customHeight="1" thickBot="1">
      <c r="A3" s="37" t="s">
        <v>135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9"/>
      <c r="R3" s="39"/>
      <c r="S3" s="39"/>
      <c r="T3" s="39"/>
      <c r="U3" s="39"/>
      <c r="V3" s="39"/>
      <c r="W3" s="39"/>
      <c r="X3" s="38"/>
      <c r="Y3" s="38"/>
      <c r="Z3" s="38"/>
      <c r="AA3" s="38"/>
      <c r="AB3" s="38"/>
      <c r="AC3" s="38"/>
      <c r="AD3" s="39"/>
      <c r="AE3" s="39"/>
      <c r="AF3" s="39"/>
      <c r="AG3" s="39"/>
      <c r="AH3" s="39"/>
      <c r="AI3" s="39"/>
      <c r="AJ3" s="39"/>
      <c r="AK3" s="39"/>
      <c r="AL3" s="39"/>
      <c r="AM3" s="39"/>
    </row>
    <row r="4" spans="1:60" s="41" customFormat="1" ht="15.75" customHeight="1">
      <c r="A4" s="54">
        <v>1</v>
      </c>
      <c r="B4" s="51" t="s">
        <v>141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3"/>
      <c r="N4" s="67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9"/>
    </row>
    <row r="5" spans="1:60" s="41" customFormat="1" ht="15.75" customHeight="1">
      <c r="A5" s="55"/>
      <c r="B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  <c r="N5" s="65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70"/>
    </row>
    <row r="6" spans="1:60" s="41" customFormat="1" ht="15.75" customHeight="1">
      <c r="A6" s="55"/>
      <c r="B6" s="48" t="s">
        <v>142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50"/>
      <c r="N6" s="63"/>
      <c r="O6" s="64"/>
      <c r="P6" s="64"/>
      <c r="Q6" s="71" t="s">
        <v>148</v>
      </c>
      <c r="R6" s="71"/>
      <c r="S6" s="64"/>
      <c r="T6" s="64"/>
      <c r="U6" s="61" t="s">
        <v>145</v>
      </c>
      <c r="V6" s="61"/>
      <c r="W6" s="61"/>
      <c r="X6" s="64"/>
      <c r="Y6" s="64"/>
      <c r="Z6" s="71" t="s">
        <v>149</v>
      </c>
      <c r="AA6" s="72"/>
      <c r="AB6" s="48" t="s">
        <v>150</v>
      </c>
      <c r="AC6" s="49"/>
      <c r="AD6" s="49"/>
      <c r="AE6" s="50"/>
      <c r="AF6" s="75"/>
      <c r="AG6" s="76"/>
      <c r="AH6" s="76"/>
      <c r="AI6" s="76"/>
      <c r="AJ6" s="76"/>
      <c r="AK6" s="76"/>
      <c r="AL6" s="76"/>
      <c r="AM6" s="77"/>
    </row>
    <row r="7" spans="1:60" s="41" customFormat="1" ht="15.75" customHeight="1">
      <c r="A7" s="55"/>
      <c r="B7" s="48"/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  <c r="N7" s="65"/>
      <c r="O7" s="66"/>
      <c r="P7" s="66"/>
      <c r="Q7" s="73"/>
      <c r="R7" s="73"/>
      <c r="S7" s="66"/>
      <c r="T7" s="66"/>
      <c r="U7" s="62"/>
      <c r="V7" s="62"/>
      <c r="W7" s="62"/>
      <c r="X7" s="66"/>
      <c r="Y7" s="66"/>
      <c r="Z7" s="73"/>
      <c r="AA7" s="74"/>
      <c r="AB7" s="82"/>
      <c r="AC7" s="83"/>
      <c r="AD7" s="83"/>
      <c r="AE7" s="84"/>
      <c r="AF7" s="65"/>
      <c r="AG7" s="66"/>
      <c r="AH7" s="66"/>
      <c r="AI7" s="66"/>
      <c r="AJ7" s="66"/>
      <c r="AK7" s="66"/>
      <c r="AL7" s="66"/>
      <c r="AM7" s="70"/>
    </row>
    <row r="8" spans="1:60" s="41" customFormat="1" ht="15.75" customHeight="1">
      <c r="A8" s="55"/>
      <c r="B8" s="48" t="s">
        <v>153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50"/>
      <c r="N8" s="98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1" t="s">
        <v>136</v>
      </c>
      <c r="AC8" s="92"/>
      <c r="AD8" s="92"/>
      <c r="AE8" s="93"/>
      <c r="AF8" s="63"/>
      <c r="AG8" s="64"/>
      <c r="AH8" s="64"/>
      <c r="AI8" s="64"/>
      <c r="AJ8" s="64"/>
      <c r="AK8" s="64"/>
      <c r="AL8" s="64"/>
      <c r="AM8" s="78"/>
    </row>
    <row r="9" spans="1:60" s="41" customFormat="1" ht="15.75" customHeight="1">
      <c r="A9" s="55"/>
      <c r="B9" s="48"/>
      <c r="C9" s="49"/>
      <c r="D9" s="49"/>
      <c r="E9" s="49"/>
      <c r="F9" s="49"/>
      <c r="G9" s="49"/>
      <c r="H9" s="49"/>
      <c r="I9" s="49"/>
      <c r="J9" s="49"/>
      <c r="K9" s="49"/>
      <c r="L9" s="49"/>
      <c r="M9" s="50"/>
      <c r="N9" s="100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82"/>
      <c r="AC9" s="83"/>
      <c r="AD9" s="83"/>
      <c r="AE9" s="84"/>
      <c r="AF9" s="65"/>
      <c r="AG9" s="66"/>
      <c r="AH9" s="66"/>
      <c r="AI9" s="66"/>
      <c r="AJ9" s="66"/>
      <c r="AK9" s="66"/>
      <c r="AL9" s="66"/>
      <c r="AM9" s="70"/>
    </row>
    <row r="10" spans="1:60" s="41" customFormat="1" ht="15.75" customHeight="1">
      <c r="A10" s="55"/>
      <c r="B10" s="48" t="s">
        <v>138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0"/>
      <c r="N10" s="63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91" t="s">
        <v>137</v>
      </c>
      <c r="AC10" s="92"/>
      <c r="AD10" s="92"/>
      <c r="AE10" s="93"/>
      <c r="AF10" s="63"/>
      <c r="AG10" s="64"/>
      <c r="AH10" s="64"/>
      <c r="AI10" s="64"/>
      <c r="AJ10" s="64"/>
      <c r="AK10" s="64"/>
      <c r="AL10" s="64"/>
      <c r="AM10" s="78"/>
    </row>
    <row r="11" spans="1:60" s="41" customFormat="1" ht="15.75" customHeight="1">
      <c r="A11" s="55"/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50"/>
      <c r="N11" s="65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82"/>
      <c r="AC11" s="83"/>
      <c r="AD11" s="83"/>
      <c r="AE11" s="84"/>
      <c r="AF11" s="65"/>
      <c r="AG11" s="66"/>
      <c r="AH11" s="66"/>
      <c r="AI11" s="66"/>
      <c r="AJ11" s="66"/>
      <c r="AK11" s="66"/>
      <c r="AL11" s="66"/>
      <c r="AM11" s="70"/>
    </row>
    <row r="12" spans="1:60" s="41" customFormat="1" ht="15.75" customHeight="1">
      <c r="A12" s="55"/>
      <c r="B12" s="48" t="s">
        <v>139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50"/>
      <c r="N12" s="63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97"/>
      <c r="AB12" s="91" t="s">
        <v>151</v>
      </c>
      <c r="AC12" s="92"/>
      <c r="AD12" s="92"/>
      <c r="AE12" s="93"/>
      <c r="AF12" s="63"/>
      <c r="AG12" s="64"/>
      <c r="AH12" s="64"/>
      <c r="AI12" s="64"/>
      <c r="AJ12" s="64"/>
      <c r="AK12" s="64"/>
      <c r="AL12" s="64"/>
      <c r="AM12" s="78"/>
      <c r="AP12" s="60" t="s">
        <v>146</v>
      </c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</row>
    <row r="13" spans="1:60" s="41" customFormat="1" ht="15.75" customHeight="1" thickBot="1">
      <c r="A13" s="56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  <c r="N13" s="42"/>
      <c r="O13" s="94" t="s">
        <v>143</v>
      </c>
      <c r="P13" s="94"/>
      <c r="Q13" s="94"/>
      <c r="R13" s="94"/>
      <c r="S13" s="94"/>
      <c r="T13" s="43"/>
      <c r="U13" s="95" t="s">
        <v>144</v>
      </c>
      <c r="V13" s="95"/>
      <c r="W13" s="95"/>
      <c r="X13" s="95"/>
      <c r="Y13" s="95"/>
      <c r="Z13" s="95"/>
      <c r="AA13" s="96"/>
      <c r="AB13" s="85"/>
      <c r="AC13" s="86"/>
      <c r="AD13" s="86"/>
      <c r="AE13" s="87"/>
      <c r="AF13" s="79"/>
      <c r="AG13" s="80"/>
      <c r="AH13" s="80"/>
      <c r="AI13" s="80"/>
      <c r="AJ13" s="80"/>
      <c r="AK13" s="80"/>
      <c r="AL13" s="80"/>
      <c r="AM13" s="81"/>
      <c r="AN13" s="44"/>
      <c r="AO13" s="44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</row>
    <row r="14" spans="1:60" s="41" customFormat="1" ht="15.75" customHeight="1">
      <c r="A14" s="54">
        <v>2</v>
      </c>
      <c r="B14" s="51" t="s">
        <v>141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3"/>
      <c r="N14" s="67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9"/>
      <c r="AN14" s="44"/>
      <c r="AO14" s="44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</row>
    <row r="15" spans="1:60" s="41" customFormat="1" ht="15.75" customHeight="1">
      <c r="A15" s="55"/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50"/>
      <c r="N15" s="75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7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</row>
    <row r="16" spans="1:60" s="41" customFormat="1" ht="15.75" customHeight="1" thickBot="1">
      <c r="A16" s="55"/>
      <c r="B16" s="48" t="s">
        <v>142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50"/>
      <c r="N16" s="63"/>
      <c r="O16" s="64"/>
      <c r="P16" s="64"/>
      <c r="Q16" s="71" t="s">
        <v>148</v>
      </c>
      <c r="R16" s="71"/>
      <c r="S16" s="64"/>
      <c r="T16" s="64"/>
      <c r="U16" s="61" t="s">
        <v>145</v>
      </c>
      <c r="V16" s="61"/>
      <c r="W16" s="61"/>
      <c r="X16" s="64"/>
      <c r="Y16" s="64"/>
      <c r="Z16" s="71" t="s">
        <v>149</v>
      </c>
      <c r="AA16" s="72"/>
      <c r="AB16" s="91" t="s">
        <v>150</v>
      </c>
      <c r="AC16" s="92"/>
      <c r="AD16" s="92"/>
      <c r="AE16" s="93"/>
      <c r="AF16" s="63"/>
      <c r="AG16" s="64"/>
      <c r="AH16" s="64"/>
      <c r="AI16" s="64"/>
      <c r="AJ16" s="64"/>
      <c r="AK16" s="64"/>
      <c r="AL16" s="64"/>
      <c r="AM16" s="78"/>
    </row>
    <row r="17" spans="1:60" s="41" customFormat="1" ht="15.75" customHeight="1" thickBot="1">
      <c r="A17" s="55"/>
      <c r="B17" s="48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50"/>
      <c r="N17" s="65"/>
      <c r="O17" s="66"/>
      <c r="P17" s="66"/>
      <c r="Q17" s="73"/>
      <c r="R17" s="73"/>
      <c r="S17" s="66"/>
      <c r="T17" s="66"/>
      <c r="U17" s="62"/>
      <c r="V17" s="62"/>
      <c r="W17" s="62"/>
      <c r="X17" s="66"/>
      <c r="Y17" s="66"/>
      <c r="Z17" s="73"/>
      <c r="AA17" s="74"/>
      <c r="AB17" s="82"/>
      <c r="AC17" s="83"/>
      <c r="AD17" s="83"/>
      <c r="AE17" s="84"/>
      <c r="AF17" s="65"/>
      <c r="AG17" s="66"/>
      <c r="AH17" s="66"/>
      <c r="AI17" s="66"/>
      <c r="AJ17" s="66"/>
      <c r="AK17" s="66"/>
      <c r="AL17" s="66"/>
      <c r="AM17" s="70"/>
      <c r="AP17" s="88"/>
      <c r="AQ17" s="89"/>
      <c r="AR17" s="89"/>
      <c r="AS17" s="90"/>
    </row>
    <row r="18" spans="1:60" s="41" customFormat="1" ht="15.75" customHeight="1">
      <c r="A18" s="55"/>
      <c r="B18" s="48" t="s">
        <v>153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50"/>
      <c r="N18" s="102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91" t="s">
        <v>136</v>
      </c>
      <c r="AC18" s="92"/>
      <c r="AD18" s="92"/>
      <c r="AE18" s="93"/>
      <c r="AF18" s="63"/>
      <c r="AG18" s="64"/>
      <c r="AH18" s="64"/>
      <c r="AI18" s="64"/>
      <c r="AJ18" s="64"/>
      <c r="AK18" s="64"/>
      <c r="AL18" s="64"/>
      <c r="AM18" s="78"/>
    </row>
    <row r="19" spans="1:60" s="41" customFormat="1" ht="15.75" customHeight="1">
      <c r="A19" s="55"/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0"/>
      <c r="N19" s="100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82"/>
      <c r="AC19" s="83"/>
      <c r="AD19" s="83"/>
      <c r="AE19" s="84"/>
      <c r="AF19" s="65"/>
      <c r="AG19" s="66"/>
      <c r="AH19" s="66"/>
      <c r="AI19" s="66"/>
      <c r="AJ19" s="66"/>
      <c r="AK19" s="66"/>
      <c r="AL19" s="66"/>
      <c r="AM19" s="70"/>
    </row>
    <row r="20" spans="1:60" s="41" customFormat="1" ht="15.75" customHeight="1">
      <c r="A20" s="55"/>
      <c r="B20" s="48" t="s">
        <v>138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0"/>
      <c r="N20" s="63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91" t="s">
        <v>137</v>
      </c>
      <c r="AC20" s="92"/>
      <c r="AD20" s="92"/>
      <c r="AE20" s="93"/>
      <c r="AF20" s="63"/>
      <c r="AG20" s="64"/>
      <c r="AH20" s="64"/>
      <c r="AI20" s="64"/>
      <c r="AJ20" s="64"/>
      <c r="AK20" s="64"/>
      <c r="AL20" s="64"/>
      <c r="AM20" s="78"/>
    </row>
    <row r="21" spans="1:60" s="41" customFormat="1" ht="15.75" customHeight="1">
      <c r="A21" s="55"/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50"/>
      <c r="N21" s="65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82"/>
      <c r="AC21" s="83"/>
      <c r="AD21" s="83"/>
      <c r="AE21" s="84"/>
      <c r="AF21" s="65"/>
      <c r="AG21" s="66"/>
      <c r="AH21" s="66"/>
      <c r="AI21" s="66"/>
      <c r="AJ21" s="66"/>
      <c r="AK21" s="66"/>
      <c r="AL21" s="66"/>
      <c r="AM21" s="70"/>
    </row>
    <row r="22" spans="1:60" s="41" customFormat="1" ht="15.75" customHeight="1">
      <c r="A22" s="55"/>
      <c r="B22" s="48" t="s">
        <v>139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50"/>
      <c r="N22" s="63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97"/>
      <c r="AB22" s="91" t="s">
        <v>151</v>
      </c>
      <c r="AC22" s="92"/>
      <c r="AD22" s="92"/>
      <c r="AE22" s="93"/>
      <c r="AF22" s="63"/>
      <c r="AG22" s="64"/>
      <c r="AH22" s="64"/>
      <c r="AI22" s="64"/>
      <c r="AJ22" s="64"/>
      <c r="AK22" s="64"/>
      <c r="AL22" s="64"/>
      <c r="AM22" s="78"/>
      <c r="AP22" s="60" t="s">
        <v>147</v>
      </c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</row>
    <row r="23" spans="1:60" s="41" customFormat="1" ht="15.75" customHeight="1" thickBot="1">
      <c r="A23" s="56"/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7"/>
      <c r="N23" s="42"/>
      <c r="O23" s="94" t="s">
        <v>143</v>
      </c>
      <c r="P23" s="94"/>
      <c r="Q23" s="94"/>
      <c r="R23" s="94"/>
      <c r="S23" s="94"/>
      <c r="T23" s="43"/>
      <c r="U23" s="95" t="s">
        <v>144</v>
      </c>
      <c r="V23" s="95"/>
      <c r="W23" s="95"/>
      <c r="X23" s="95"/>
      <c r="Y23" s="95"/>
      <c r="Z23" s="95"/>
      <c r="AA23" s="96"/>
      <c r="AB23" s="85"/>
      <c r="AC23" s="86"/>
      <c r="AD23" s="86"/>
      <c r="AE23" s="87"/>
      <c r="AF23" s="79"/>
      <c r="AG23" s="80"/>
      <c r="AH23" s="80"/>
      <c r="AI23" s="80"/>
      <c r="AJ23" s="80"/>
      <c r="AK23" s="80"/>
      <c r="AL23" s="80"/>
      <c r="AM23" s="81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</row>
    <row r="24" spans="1:60" ht="15.75" customHeight="1">
      <c r="A24" s="54">
        <v>3</v>
      </c>
      <c r="B24" s="51" t="s">
        <v>141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3"/>
      <c r="N24" s="67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9"/>
      <c r="AN24" s="44"/>
      <c r="AO24" s="44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</row>
    <row r="25" spans="1:60" s="34" customFormat="1" ht="15.75" customHeight="1">
      <c r="A25" s="55"/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50"/>
      <c r="N25" s="75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7"/>
      <c r="AN25" s="44"/>
      <c r="AO25" s="44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</row>
    <row r="26" spans="1:60" s="34" customFormat="1" ht="15.75" customHeight="1" thickBot="1">
      <c r="A26" s="55"/>
      <c r="B26" s="48" t="s">
        <v>142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63"/>
      <c r="O26" s="64"/>
      <c r="P26" s="64"/>
      <c r="Q26" s="71" t="s">
        <v>155</v>
      </c>
      <c r="R26" s="71"/>
      <c r="S26" s="64"/>
      <c r="T26" s="64"/>
      <c r="U26" s="61" t="s">
        <v>145</v>
      </c>
      <c r="V26" s="61"/>
      <c r="W26" s="61"/>
      <c r="X26" s="64"/>
      <c r="Y26" s="64"/>
      <c r="Z26" s="71" t="s">
        <v>149</v>
      </c>
      <c r="AA26" s="72"/>
      <c r="AB26" s="91" t="s">
        <v>150</v>
      </c>
      <c r="AC26" s="92"/>
      <c r="AD26" s="92"/>
      <c r="AE26" s="93"/>
      <c r="AF26" s="63"/>
      <c r="AG26" s="64"/>
      <c r="AH26" s="64"/>
      <c r="AI26" s="64"/>
      <c r="AJ26" s="64"/>
      <c r="AK26" s="64"/>
      <c r="AL26" s="64"/>
      <c r="AM26" s="78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</row>
    <row r="27" spans="1:60" s="34" customFormat="1" ht="15.75" customHeight="1" thickBot="1">
      <c r="A27" s="55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50"/>
      <c r="N27" s="65"/>
      <c r="O27" s="66"/>
      <c r="P27" s="66"/>
      <c r="Q27" s="73"/>
      <c r="R27" s="73"/>
      <c r="S27" s="66"/>
      <c r="T27" s="66"/>
      <c r="U27" s="62"/>
      <c r="V27" s="62"/>
      <c r="W27" s="62"/>
      <c r="X27" s="66"/>
      <c r="Y27" s="66"/>
      <c r="Z27" s="73"/>
      <c r="AA27" s="74"/>
      <c r="AB27" s="82"/>
      <c r="AC27" s="83"/>
      <c r="AD27" s="83"/>
      <c r="AE27" s="84"/>
      <c r="AF27" s="65"/>
      <c r="AG27" s="66"/>
      <c r="AH27" s="66"/>
      <c r="AI27" s="66"/>
      <c r="AJ27" s="66"/>
      <c r="AK27" s="66"/>
      <c r="AL27" s="66"/>
      <c r="AM27" s="70"/>
      <c r="AP27" s="57"/>
      <c r="AQ27" s="58"/>
      <c r="AR27" s="58"/>
      <c r="AS27" s="59"/>
    </row>
    <row r="28" spans="1:60" s="34" customFormat="1" ht="15.75" customHeight="1">
      <c r="A28" s="55"/>
      <c r="B28" s="48" t="s">
        <v>152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  <c r="N28" s="102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91" t="s">
        <v>136</v>
      </c>
      <c r="AC28" s="92"/>
      <c r="AD28" s="92"/>
      <c r="AE28" s="93"/>
      <c r="AF28" s="63"/>
      <c r="AG28" s="64"/>
      <c r="AH28" s="64"/>
      <c r="AI28" s="64"/>
      <c r="AJ28" s="64"/>
      <c r="AK28" s="64"/>
      <c r="AL28" s="64"/>
      <c r="AM28" s="78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</row>
    <row r="29" spans="1:60" s="34" customFormat="1" ht="15.75" customHeight="1">
      <c r="A29" s="55"/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  <c r="N29" s="100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82"/>
      <c r="AC29" s="83"/>
      <c r="AD29" s="83"/>
      <c r="AE29" s="84"/>
      <c r="AF29" s="65"/>
      <c r="AG29" s="66"/>
      <c r="AH29" s="66"/>
      <c r="AI29" s="66"/>
      <c r="AJ29" s="66"/>
      <c r="AK29" s="66"/>
      <c r="AL29" s="66"/>
      <c r="AM29" s="70"/>
    </row>
    <row r="30" spans="1:60" s="34" customFormat="1" ht="15.75" customHeight="1">
      <c r="A30" s="55"/>
      <c r="B30" s="48" t="s">
        <v>138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  <c r="N30" s="63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91" t="s">
        <v>137</v>
      </c>
      <c r="AC30" s="92"/>
      <c r="AD30" s="92"/>
      <c r="AE30" s="93"/>
      <c r="AF30" s="63"/>
      <c r="AG30" s="64"/>
      <c r="AH30" s="64"/>
      <c r="AI30" s="64"/>
      <c r="AJ30" s="64"/>
      <c r="AK30" s="64"/>
      <c r="AL30" s="64"/>
      <c r="AM30" s="78"/>
    </row>
    <row r="31" spans="1:60" s="34" customFormat="1" ht="15.75" customHeight="1">
      <c r="A31" s="55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  <c r="N31" s="65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82"/>
      <c r="AC31" s="83"/>
      <c r="AD31" s="83"/>
      <c r="AE31" s="84"/>
      <c r="AF31" s="65"/>
      <c r="AG31" s="66"/>
      <c r="AH31" s="66"/>
      <c r="AI31" s="66"/>
      <c r="AJ31" s="66"/>
      <c r="AK31" s="66"/>
      <c r="AL31" s="66"/>
      <c r="AM31" s="70"/>
    </row>
    <row r="32" spans="1:60" s="34" customFormat="1" ht="15.75" customHeight="1">
      <c r="A32" s="55"/>
      <c r="B32" s="48" t="s">
        <v>139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  <c r="N32" s="63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97"/>
      <c r="AB32" s="91" t="s">
        <v>151</v>
      </c>
      <c r="AC32" s="92"/>
      <c r="AD32" s="92"/>
      <c r="AE32" s="93"/>
      <c r="AF32" s="63"/>
      <c r="AG32" s="64"/>
      <c r="AH32" s="64"/>
      <c r="AI32" s="64"/>
      <c r="AJ32" s="64"/>
      <c r="AK32" s="64"/>
      <c r="AL32" s="64"/>
      <c r="AM32" s="78"/>
      <c r="AN32" s="41"/>
      <c r="AO32" s="41"/>
      <c r="AP32" s="60" t="s">
        <v>147</v>
      </c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</row>
    <row r="33" spans="1:60" s="34" customFormat="1" ht="15.75" customHeight="1" thickBot="1">
      <c r="A33" s="56"/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7"/>
      <c r="N33" s="42"/>
      <c r="O33" s="94" t="s">
        <v>143</v>
      </c>
      <c r="P33" s="94"/>
      <c r="Q33" s="94"/>
      <c r="R33" s="94"/>
      <c r="S33" s="94"/>
      <c r="T33" s="43"/>
      <c r="U33" s="95" t="s">
        <v>144</v>
      </c>
      <c r="V33" s="95"/>
      <c r="W33" s="95"/>
      <c r="X33" s="95"/>
      <c r="Y33" s="95"/>
      <c r="Z33" s="95"/>
      <c r="AA33" s="96"/>
      <c r="AB33" s="85"/>
      <c r="AC33" s="86"/>
      <c r="AD33" s="86"/>
      <c r="AE33" s="87"/>
      <c r="AF33" s="79"/>
      <c r="AG33" s="80"/>
      <c r="AH33" s="80"/>
      <c r="AI33" s="80"/>
      <c r="AJ33" s="80"/>
      <c r="AK33" s="80"/>
      <c r="AL33" s="80"/>
      <c r="AM33" s="81"/>
      <c r="AN33" s="41"/>
      <c r="AO33" s="41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</row>
    <row r="34" spans="1:60" s="34" customFormat="1" ht="15.75" customHeight="1">
      <c r="A34" s="54">
        <v>4</v>
      </c>
      <c r="B34" s="51" t="s">
        <v>141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3"/>
      <c r="N34" s="67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9"/>
      <c r="AN34" s="44"/>
      <c r="AO34" s="44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</row>
    <row r="35" spans="1:60" s="34" customFormat="1" ht="15.75" customHeight="1">
      <c r="A35" s="55"/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  <c r="N35" s="75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7"/>
      <c r="AN35" s="44"/>
      <c r="AO35" s="44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</row>
    <row r="36" spans="1:60" s="34" customFormat="1" ht="15.75" customHeight="1" thickBot="1">
      <c r="A36" s="55"/>
      <c r="B36" s="48" t="s">
        <v>142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  <c r="N36" s="63"/>
      <c r="O36" s="64"/>
      <c r="P36" s="64"/>
      <c r="Q36" s="71" t="s">
        <v>148</v>
      </c>
      <c r="R36" s="71"/>
      <c r="S36" s="64"/>
      <c r="T36" s="64"/>
      <c r="U36" s="61" t="s">
        <v>145</v>
      </c>
      <c r="V36" s="61"/>
      <c r="W36" s="61"/>
      <c r="X36" s="64"/>
      <c r="Y36" s="64"/>
      <c r="Z36" s="71" t="s">
        <v>149</v>
      </c>
      <c r="AA36" s="72"/>
      <c r="AB36" s="91" t="s">
        <v>150</v>
      </c>
      <c r="AC36" s="92"/>
      <c r="AD36" s="92"/>
      <c r="AE36" s="93"/>
      <c r="AF36" s="63"/>
      <c r="AG36" s="64"/>
      <c r="AH36" s="64"/>
      <c r="AI36" s="64"/>
      <c r="AJ36" s="64"/>
      <c r="AK36" s="64"/>
      <c r="AL36" s="64"/>
      <c r="AM36" s="78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</row>
    <row r="37" spans="1:60" s="34" customFormat="1" ht="15.75" customHeight="1" thickBot="1">
      <c r="A37" s="5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  <c r="N37" s="65"/>
      <c r="O37" s="66"/>
      <c r="P37" s="66"/>
      <c r="Q37" s="73"/>
      <c r="R37" s="73"/>
      <c r="S37" s="66"/>
      <c r="T37" s="66"/>
      <c r="U37" s="62"/>
      <c r="V37" s="62"/>
      <c r="W37" s="62"/>
      <c r="X37" s="66"/>
      <c r="Y37" s="66"/>
      <c r="Z37" s="73"/>
      <c r="AA37" s="74"/>
      <c r="AB37" s="82"/>
      <c r="AC37" s="83"/>
      <c r="AD37" s="83"/>
      <c r="AE37" s="84"/>
      <c r="AF37" s="65"/>
      <c r="AG37" s="66"/>
      <c r="AH37" s="66"/>
      <c r="AI37" s="66"/>
      <c r="AJ37" s="66"/>
      <c r="AK37" s="66"/>
      <c r="AL37" s="66"/>
      <c r="AM37" s="70"/>
      <c r="AP37" s="57"/>
      <c r="AQ37" s="58"/>
      <c r="AR37" s="58"/>
      <c r="AS37" s="59"/>
    </row>
    <row r="38" spans="1:60" s="34" customFormat="1" ht="15.75" customHeight="1">
      <c r="A38" s="55"/>
      <c r="B38" s="48" t="s">
        <v>152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  <c r="N38" s="102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91" t="s">
        <v>136</v>
      </c>
      <c r="AC38" s="92"/>
      <c r="AD38" s="92"/>
      <c r="AE38" s="93"/>
      <c r="AF38" s="63"/>
      <c r="AG38" s="64"/>
      <c r="AH38" s="64"/>
      <c r="AI38" s="64"/>
      <c r="AJ38" s="64"/>
      <c r="AK38" s="64"/>
      <c r="AL38" s="64"/>
      <c r="AM38" s="78"/>
      <c r="AP38" s="5"/>
      <c r="AQ38" s="5"/>
      <c r="AR38" s="5"/>
      <c r="AS38" s="5"/>
    </row>
    <row r="39" spans="1:60" s="34" customFormat="1" ht="15.75" customHeight="1">
      <c r="A39" s="55"/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  <c r="N39" s="100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82"/>
      <c r="AC39" s="83"/>
      <c r="AD39" s="83"/>
      <c r="AE39" s="84"/>
      <c r="AF39" s="65"/>
      <c r="AG39" s="66"/>
      <c r="AH39" s="66"/>
      <c r="AI39" s="66"/>
      <c r="AJ39" s="66"/>
      <c r="AK39" s="66"/>
      <c r="AL39" s="66"/>
      <c r="AM39" s="70"/>
    </row>
    <row r="40" spans="1:60" s="34" customFormat="1" ht="15.75" customHeight="1">
      <c r="A40" s="55"/>
      <c r="B40" s="48" t="s">
        <v>138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  <c r="N40" s="63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91" t="s">
        <v>137</v>
      </c>
      <c r="AC40" s="92"/>
      <c r="AD40" s="92"/>
      <c r="AE40" s="93"/>
      <c r="AF40" s="63"/>
      <c r="AG40" s="64"/>
      <c r="AH40" s="64"/>
      <c r="AI40" s="64"/>
      <c r="AJ40" s="64"/>
      <c r="AK40" s="64"/>
      <c r="AL40" s="64"/>
      <c r="AM40" s="78"/>
    </row>
    <row r="41" spans="1:60" s="34" customFormat="1" ht="15.75" customHeight="1">
      <c r="A41" s="55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  <c r="N41" s="65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82"/>
      <c r="AC41" s="83"/>
      <c r="AD41" s="83"/>
      <c r="AE41" s="84"/>
      <c r="AF41" s="65"/>
      <c r="AG41" s="66"/>
      <c r="AH41" s="66"/>
      <c r="AI41" s="66"/>
      <c r="AJ41" s="66"/>
      <c r="AK41" s="66"/>
      <c r="AL41" s="66"/>
      <c r="AM41" s="70"/>
    </row>
    <row r="42" spans="1:60" s="34" customFormat="1" ht="15.75" customHeight="1">
      <c r="A42" s="55"/>
      <c r="B42" s="48" t="s">
        <v>139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  <c r="N42" s="63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97"/>
      <c r="AB42" s="91" t="s">
        <v>151</v>
      </c>
      <c r="AC42" s="92"/>
      <c r="AD42" s="92"/>
      <c r="AE42" s="93"/>
      <c r="AF42" s="63"/>
      <c r="AG42" s="64"/>
      <c r="AH42" s="64"/>
      <c r="AI42" s="64"/>
      <c r="AJ42" s="64"/>
      <c r="AK42" s="64"/>
      <c r="AL42" s="64"/>
      <c r="AM42" s="78"/>
      <c r="AN42" s="41"/>
      <c r="AO42" s="41"/>
      <c r="AP42" s="60" t="s">
        <v>147</v>
      </c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</row>
    <row r="43" spans="1:60" s="34" customFormat="1" ht="15.75" customHeight="1" thickBot="1">
      <c r="A43" s="56"/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7"/>
      <c r="N43" s="42"/>
      <c r="O43" s="94" t="s">
        <v>143</v>
      </c>
      <c r="P43" s="94"/>
      <c r="Q43" s="94"/>
      <c r="R43" s="94"/>
      <c r="S43" s="94"/>
      <c r="T43" s="43"/>
      <c r="U43" s="95" t="s">
        <v>144</v>
      </c>
      <c r="V43" s="95"/>
      <c r="W43" s="95"/>
      <c r="X43" s="95"/>
      <c r="Y43" s="95"/>
      <c r="Z43" s="95"/>
      <c r="AA43" s="96"/>
      <c r="AB43" s="85"/>
      <c r="AC43" s="86"/>
      <c r="AD43" s="86"/>
      <c r="AE43" s="87"/>
      <c r="AF43" s="79"/>
      <c r="AG43" s="80"/>
      <c r="AH43" s="80"/>
      <c r="AI43" s="80"/>
      <c r="AJ43" s="80"/>
      <c r="AK43" s="80"/>
      <c r="AL43" s="80"/>
      <c r="AM43" s="81"/>
      <c r="AN43" s="41"/>
      <c r="AO43" s="41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</row>
    <row r="44" spans="1:60" s="34" customFormat="1" ht="15.75" customHeight="1">
      <c r="A44" s="54">
        <v>5</v>
      </c>
      <c r="B44" s="51" t="s">
        <v>141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3"/>
      <c r="N44" s="67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9"/>
      <c r="AN44" s="44"/>
      <c r="AO44" s="44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</row>
    <row r="45" spans="1:60" s="34" customFormat="1" ht="15.75" customHeight="1">
      <c r="A45" s="55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  <c r="N45" s="75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7"/>
      <c r="AN45" s="44"/>
      <c r="AO45" s="44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</row>
    <row r="46" spans="1:60" s="34" customFormat="1" ht="15.75" customHeight="1" thickBot="1">
      <c r="A46" s="55"/>
      <c r="B46" s="48" t="s">
        <v>142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  <c r="N46" s="63"/>
      <c r="O46" s="64"/>
      <c r="P46" s="64"/>
      <c r="Q46" s="71" t="s">
        <v>148</v>
      </c>
      <c r="R46" s="71"/>
      <c r="S46" s="64"/>
      <c r="T46" s="64"/>
      <c r="U46" s="61" t="s">
        <v>145</v>
      </c>
      <c r="V46" s="61"/>
      <c r="W46" s="61"/>
      <c r="X46" s="64"/>
      <c r="Y46" s="64"/>
      <c r="Z46" s="71" t="s">
        <v>149</v>
      </c>
      <c r="AA46" s="72"/>
      <c r="AB46" s="91" t="s">
        <v>150</v>
      </c>
      <c r="AC46" s="92"/>
      <c r="AD46" s="92"/>
      <c r="AE46" s="93"/>
      <c r="AF46" s="63"/>
      <c r="AG46" s="64"/>
      <c r="AH46" s="64"/>
      <c r="AI46" s="64"/>
      <c r="AJ46" s="64"/>
      <c r="AK46" s="64"/>
      <c r="AL46" s="64"/>
      <c r="AM46" s="78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</row>
    <row r="47" spans="1:60" s="34" customFormat="1" ht="15.75" customHeight="1" thickBot="1">
      <c r="A47" s="55"/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  <c r="N47" s="65"/>
      <c r="O47" s="66"/>
      <c r="P47" s="66"/>
      <c r="Q47" s="73"/>
      <c r="R47" s="73"/>
      <c r="S47" s="66"/>
      <c r="T47" s="66"/>
      <c r="U47" s="62"/>
      <c r="V47" s="62"/>
      <c r="W47" s="62"/>
      <c r="X47" s="66"/>
      <c r="Y47" s="66"/>
      <c r="Z47" s="73"/>
      <c r="AA47" s="74"/>
      <c r="AB47" s="82"/>
      <c r="AC47" s="83"/>
      <c r="AD47" s="83"/>
      <c r="AE47" s="84"/>
      <c r="AF47" s="65"/>
      <c r="AG47" s="66"/>
      <c r="AH47" s="66"/>
      <c r="AI47" s="66"/>
      <c r="AJ47" s="66"/>
      <c r="AK47" s="66"/>
      <c r="AL47" s="66"/>
      <c r="AM47" s="70"/>
      <c r="AP47" s="57"/>
      <c r="AQ47" s="58"/>
      <c r="AR47" s="58"/>
      <c r="AS47" s="59"/>
    </row>
    <row r="48" spans="1:60" s="34" customFormat="1" ht="15.75" customHeight="1">
      <c r="A48" s="55"/>
      <c r="B48" s="48" t="s">
        <v>154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0"/>
      <c r="N48" s="102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91" t="s">
        <v>136</v>
      </c>
      <c r="AC48" s="92"/>
      <c r="AD48" s="92"/>
      <c r="AE48" s="93"/>
      <c r="AF48" s="63"/>
      <c r="AG48" s="64"/>
      <c r="AH48" s="64"/>
      <c r="AI48" s="64"/>
      <c r="AJ48" s="64"/>
      <c r="AK48" s="64"/>
      <c r="AL48" s="64"/>
      <c r="AM48" s="78"/>
      <c r="AP48" s="5"/>
      <c r="AQ48" s="5"/>
      <c r="AR48" s="5"/>
      <c r="AS48" s="5"/>
    </row>
    <row r="49" spans="1:60" s="34" customFormat="1" ht="15.75" customHeight="1">
      <c r="A49" s="55"/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/>
      <c r="N49" s="100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82"/>
      <c r="AC49" s="83"/>
      <c r="AD49" s="83"/>
      <c r="AE49" s="84"/>
      <c r="AF49" s="65"/>
      <c r="AG49" s="66"/>
      <c r="AH49" s="66"/>
      <c r="AI49" s="66"/>
      <c r="AJ49" s="66"/>
      <c r="AK49" s="66"/>
      <c r="AL49" s="66"/>
      <c r="AM49" s="70"/>
      <c r="AP49" s="104"/>
      <c r="AQ49" s="104"/>
      <c r="AR49" s="104"/>
      <c r="AS49" s="104"/>
    </row>
    <row r="50" spans="1:60" s="34" customFormat="1" ht="15.75" customHeight="1">
      <c r="A50" s="55"/>
      <c r="B50" s="48" t="s">
        <v>138</v>
      </c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  <c r="N50" s="63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91" t="s">
        <v>137</v>
      </c>
      <c r="AC50" s="92"/>
      <c r="AD50" s="92"/>
      <c r="AE50" s="93"/>
      <c r="AF50" s="63"/>
      <c r="AG50" s="64"/>
      <c r="AH50" s="64"/>
      <c r="AI50" s="64"/>
      <c r="AJ50" s="64"/>
      <c r="AK50" s="64"/>
      <c r="AL50" s="64"/>
      <c r="AM50" s="78"/>
      <c r="AP50" s="41"/>
      <c r="AQ50" s="41"/>
      <c r="AR50" s="41"/>
      <c r="AS50" s="41"/>
    </row>
    <row r="51" spans="1:60" s="34" customFormat="1" ht="15.75" customHeight="1">
      <c r="A51" s="55"/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65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82"/>
      <c r="AC51" s="83"/>
      <c r="AD51" s="83"/>
      <c r="AE51" s="84"/>
      <c r="AF51" s="65"/>
      <c r="AG51" s="66"/>
      <c r="AH51" s="66"/>
      <c r="AI51" s="66"/>
      <c r="AJ51" s="66"/>
      <c r="AK51" s="66"/>
      <c r="AL51" s="66"/>
      <c r="AM51" s="70"/>
      <c r="AP51" s="104"/>
      <c r="AQ51" s="104"/>
      <c r="AR51" s="104"/>
      <c r="AS51" s="104"/>
    </row>
    <row r="52" spans="1:60" s="34" customFormat="1" ht="15.75" customHeight="1">
      <c r="A52" s="55"/>
      <c r="B52" s="48" t="s">
        <v>139</v>
      </c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50"/>
      <c r="N52" s="63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97"/>
      <c r="AB52" s="91" t="s">
        <v>151</v>
      </c>
      <c r="AC52" s="92"/>
      <c r="AD52" s="92"/>
      <c r="AE52" s="93"/>
      <c r="AF52" s="63"/>
      <c r="AG52" s="64"/>
      <c r="AH52" s="64"/>
      <c r="AI52" s="64"/>
      <c r="AJ52" s="64"/>
      <c r="AK52" s="64"/>
      <c r="AL52" s="64"/>
      <c r="AM52" s="78"/>
      <c r="AN52" s="41"/>
      <c r="AO52" s="41"/>
      <c r="AP52" s="60" t="s">
        <v>147</v>
      </c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</row>
    <row r="53" spans="1:60" s="34" customFormat="1" ht="15.75" customHeight="1" thickBot="1">
      <c r="A53" s="56"/>
      <c r="B53" s="85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7"/>
      <c r="N53" s="42"/>
      <c r="O53" s="94" t="s">
        <v>143</v>
      </c>
      <c r="P53" s="94"/>
      <c r="Q53" s="94"/>
      <c r="R53" s="94"/>
      <c r="S53" s="94"/>
      <c r="T53" s="43"/>
      <c r="U53" s="95" t="s">
        <v>144</v>
      </c>
      <c r="V53" s="95"/>
      <c r="W53" s="95"/>
      <c r="X53" s="95"/>
      <c r="Y53" s="95"/>
      <c r="Z53" s="95"/>
      <c r="AA53" s="96"/>
      <c r="AB53" s="85"/>
      <c r="AC53" s="86"/>
      <c r="AD53" s="86"/>
      <c r="AE53" s="87"/>
      <c r="AF53" s="79"/>
      <c r="AG53" s="80"/>
      <c r="AH53" s="80"/>
      <c r="AI53" s="80"/>
      <c r="AJ53" s="80"/>
      <c r="AK53" s="80"/>
      <c r="AL53" s="80"/>
      <c r="AM53" s="81"/>
      <c r="AN53" s="41"/>
      <c r="AO53" s="41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</row>
    <row r="54" spans="1:60" s="34" customFormat="1" ht="15.75" customHeight="1">
      <c r="A54" s="46"/>
      <c r="B54" s="25"/>
      <c r="C54" s="25"/>
      <c r="D54" s="25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36"/>
      <c r="P54" s="36"/>
      <c r="Q54" s="36"/>
      <c r="R54" s="25"/>
      <c r="S54" s="25"/>
      <c r="T54" s="25"/>
      <c r="U54" s="25"/>
      <c r="V54" s="25"/>
      <c r="W54" s="25"/>
      <c r="X54" s="32"/>
      <c r="Y54" s="24"/>
      <c r="Z54" s="28"/>
      <c r="AA54" s="28"/>
      <c r="AB54" s="28"/>
      <c r="AC54" s="28"/>
      <c r="AD54" s="28"/>
      <c r="AE54" s="28"/>
      <c r="AF54" s="32"/>
      <c r="AG54" s="24"/>
      <c r="AH54" s="28"/>
      <c r="AI54" s="28"/>
      <c r="AJ54" s="28"/>
      <c r="AK54" s="28"/>
      <c r="AL54" s="33"/>
      <c r="AM54" s="33"/>
      <c r="AN54" s="44"/>
      <c r="AO54" s="44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</row>
    <row r="55" spans="1:60" s="34" customFormat="1" ht="15.75" customHeight="1">
      <c r="A55" s="46"/>
      <c r="B55" s="25"/>
      <c r="C55" s="25"/>
      <c r="D55" s="25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36"/>
      <c r="P55" s="36"/>
      <c r="Q55" s="36"/>
      <c r="R55" s="25"/>
      <c r="S55" s="25"/>
      <c r="T55" s="25"/>
      <c r="U55" s="25"/>
      <c r="V55" s="25"/>
      <c r="W55" s="25"/>
      <c r="X55" s="32"/>
      <c r="Y55" s="24"/>
      <c r="Z55" s="28"/>
      <c r="AA55" s="28"/>
      <c r="AB55" s="28"/>
      <c r="AC55" s="28"/>
      <c r="AD55" s="28"/>
      <c r="AE55" s="28"/>
      <c r="AF55" s="32"/>
      <c r="AG55" s="24"/>
      <c r="AH55" s="28"/>
      <c r="AI55" s="28"/>
      <c r="AJ55" s="28"/>
      <c r="AK55" s="28"/>
      <c r="AL55" s="33"/>
      <c r="AM55" s="33"/>
      <c r="AN55" s="44"/>
      <c r="AO55" s="44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</row>
    <row r="56" spans="1:60" s="34" customFormat="1" ht="15.75" customHeight="1" thickBot="1">
      <c r="A56" s="46"/>
      <c r="B56" s="25"/>
      <c r="C56" s="25"/>
      <c r="D56" s="25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36"/>
      <c r="P56" s="36"/>
      <c r="Q56" s="36"/>
      <c r="R56" s="25"/>
      <c r="S56" s="25"/>
      <c r="T56" s="25"/>
      <c r="U56" s="25"/>
      <c r="V56" s="25"/>
      <c r="W56" s="25"/>
      <c r="X56" s="32"/>
      <c r="Y56" s="24"/>
      <c r="Z56" s="28"/>
      <c r="AA56" s="28"/>
      <c r="AB56" s="28"/>
      <c r="AC56" s="28"/>
      <c r="AD56" s="28"/>
      <c r="AE56" s="28"/>
      <c r="AF56" s="32"/>
      <c r="AG56" s="24"/>
      <c r="AH56" s="28"/>
      <c r="AI56" s="28"/>
      <c r="AJ56" s="28"/>
      <c r="AK56" s="28"/>
      <c r="AL56" s="33"/>
      <c r="AM56" s="33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s="34" customFormat="1" ht="15.75" customHeight="1" thickBot="1">
      <c r="A57" s="46"/>
      <c r="B57" s="25"/>
      <c r="C57" s="25"/>
      <c r="D57" s="25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36"/>
      <c r="P57" s="36"/>
      <c r="Q57" s="36"/>
      <c r="R57" s="25"/>
      <c r="S57" s="25"/>
      <c r="T57" s="25"/>
      <c r="U57" s="25"/>
      <c r="V57" s="25"/>
      <c r="W57" s="25"/>
      <c r="X57" s="32"/>
      <c r="Y57" s="24"/>
      <c r="Z57" s="28"/>
      <c r="AA57" s="28"/>
      <c r="AB57" s="28"/>
      <c r="AC57" s="27"/>
      <c r="AD57" s="27"/>
      <c r="AE57" s="28"/>
      <c r="AF57" s="32"/>
      <c r="AG57" s="47"/>
      <c r="AH57" s="32"/>
      <c r="AI57" s="32"/>
      <c r="AJ57" s="32"/>
      <c r="AK57" s="32"/>
      <c r="AL57" s="33"/>
      <c r="AM57" s="33"/>
      <c r="AP57" s="57"/>
      <c r="AQ57" s="58"/>
      <c r="AR57" s="58"/>
      <c r="AS57" s="59"/>
    </row>
    <row r="58" spans="1:60" s="34" customFormat="1" ht="15.75" customHeight="1">
      <c r="A58" s="46"/>
      <c r="B58" s="25"/>
      <c r="C58" s="25"/>
      <c r="D58" s="25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36"/>
      <c r="P58" s="36"/>
      <c r="Q58" s="36"/>
      <c r="R58" s="25"/>
      <c r="S58" s="25"/>
      <c r="T58" s="25"/>
      <c r="U58" s="25"/>
      <c r="V58" s="25"/>
      <c r="W58" s="25"/>
      <c r="X58" s="32"/>
      <c r="Y58" s="24"/>
      <c r="Z58" s="28"/>
      <c r="AA58" s="28"/>
      <c r="AB58" s="28"/>
      <c r="AC58" s="28"/>
      <c r="AD58" s="28"/>
      <c r="AE58" s="28"/>
      <c r="AF58" s="32"/>
      <c r="AG58" s="24"/>
      <c r="AH58" s="28"/>
      <c r="AI58" s="28"/>
      <c r="AJ58" s="28"/>
      <c r="AK58" s="28"/>
      <c r="AL58" s="33"/>
      <c r="AM58" s="33"/>
    </row>
    <row r="59" spans="1:60" s="34" customFormat="1" ht="15.75" customHeight="1">
      <c r="A59" s="46"/>
      <c r="B59" s="25"/>
      <c r="C59" s="25"/>
      <c r="D59" s="25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36"/>
      <c r="P59" s="36"/>
      <c r="Q59" s="36"/>
      <c r="R59" s="25"/>
      <c r="S59" s="25"/>
      <c r="T59" s="25"/>
      <c r="U59" s="25"/>
      <c r="V59" s="25"/>
      <c r="W59" s="25"/>
      <c r="X59" s="32"/>
      <c r="Y59" s="24"/>
      <c r="Z59" s="28"/>
      <c r="AA59" s="28"/>
      <c r="AB59" s="28"/>
      <c r="AC59" s="28"/>
      <c r="AD59" s="28"/>
      <c r="AE59" s="28"/>
      <c r="AF59" s="32"/>
      <c r="AG59" s="24"/>
      <c r="AH59" s="28"/>
      <c r="AI59" s="28"/>
      <c r="AJ59" s="28"/>
      <c r="AK59" s="28"/>
      <c r="AL59" s="33"/>
      <c r="AM59" s="33"/>
    </row>
    <row r="60" spans="1:60" s="34" customFormat="1" ht="15.6" customHeight="1">
      <c r="A60" s="46"/>
      <c r="B60" s="25"/>
      <c r="C60" s="25"/>
      <c r="D60" s="25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36"/>
      <c r="P60" s="36"/>
      <c r="Q60" s="36"/>
      <c r="R60" s="25"/>
      <c r="S60" s="25"/>
      <c r="T60" s="25"/>
      <c r="U60" s="25"/>
      <c r="V60" s="25"/>
      <c r="W60" s="25"/>
      <c r="X60" s="32"/>
      <c r="Y60" s="24"/>
      <c r="Z60" s="28"/>
      <c r="AA60" s="28"/>
      <c r="AB60" s="28"/>
      <c r="AC60" s="28"/>
      <c r="AD60" s="28"/>
      <c r="AE60" s="28"/>
      <c r="AF60" s="32"/>
      <c r="AG60" s="24"/>
      <c r="AH60" s="28"/>
      <c r="AI60" s="28"/>
      <c r="AJ60" s="28"/>
      <c r="AK60" s="28"/>
      <c r="AL60" s="33"/>
      <c r="AM60" s="33"/>
    </row>
    <row r="61" spans="1:60" s="34" customFormat="1" ht="15.6" customHeight="1">
      <c r="A61" s="46"/>
      <c r="B61" s="25"/>
      <c r="C61" s="25"/>
      <c r="D61" s="25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36"/>
      <c r="P61" s="36"/>
      <c r="Q61" s="36"/>
      <c r="R61" s="25"/>
      <c r="S61" s="25"/>
      <c r="T61" s="25"/>
      <c r="U61" s="25"/>
      <c r="V61" s="25"/>
      <c r="W61" s="25"/>
      <c r="X61" s="32"/>
      <c r="Y61" s="24"/>
      <c r="Z61" s="28"/>
      <c r="AA61" s="28"/>
      <c r="AB61" s="28"/>
      <c r="AC61" s="28"/>
      <c r="AD61" s="28"/>
      <c r="AE61" s="28"/>
      <c r="AF61" s="32"/>
      <c r="AG61" s="24"/>
      <c r="AH61" s="28"/>
      <c r="AI61" s="28"/>
      <c r="AJ61" s="28"/>
      <c r="AK61" s="28"/>
      <c r="AL61" s="33"/>
      <c r="AM61" s="33"/>
    </row>
    <row r="62" spans="1:60" s="34" customFormat="1" ht="15.6" customHeight="1">
      <c r="A62" s="46"/>
      <c r="B62" s="25"/>
      <c r="C62" s="25"/>
      <c r="D62" s="25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36"/>
      <c r="P62" s="36"/>
      <c r="Q62" s="36"/>
      <c r="R62" s="25"/>
      <c r="S62" s="25"/>
      <c r="T62" s="25"/>
      <c r="U62" s="25"/>
      <c r="V62" s="25"/>
      <c r="W62" s="25"/>
      <c r="X62" s="32"/>
      <c r="Y62" s="24"/>
      <c r="Z62" s="28"/>
      <c r="AA62" s="28"/>
      <c r="AB62" s="28"/>
      <c r="AC62" s="27"/>
      <c r="AD62" s="27"/>
      <c r="AE62" s="28"/>
      <c r="AF62" s="32"/>
      <c r="AG62" s="47"/>
      <c r="AH62" s="32"/>
      <c r="AI62" s="32"/>
      <c r="AJ62" s="32"/>
      <c r="AK62" s="32"/>
      <c r="AL62" s="33"/>
      <c r="AM62" s="33"/>
    </row>
  </sheetData>
  <sheetProtection selectLockedCells="1"/>
  <mergeCells count="143">
    <mergeCell ref="AF48:AM49"/>
    <mergeCell ref="AP42:BH45"/>
    <mergeCell ref="AP47:AS47"/>
    <mergeCell ref="B42:M43"/>
    <mergeCell ref="B40:M41"/>
    <mergeCell ref="N40:AA41"/>
    <mergeCell ref="AB40:AE41"/>
    <mergeCell ref="AF40:AM41"/>
    <mergeCell ref="G1:T1"/>
    <mergeCell ref="AP52:BH55"/>
    <mergeCell ref="AP57:AS57"/>
    <mergeCell ref="B50:M51"/>
    <mergeCell ref="N50:AA51"/>
    <mergeCell ref="AB50:AE51"/>
    <mergeCell ref="AF50:AM51"/>
    <mergeCell ref="B52:M53"/>
    <mergeCell ref="N52:AA52"/>
    <mergeCell ref="AB52:AE53"/>
    <mergeCell ref="AF52:AM53"/>
    <mergeCell ref="O53:S53"/>
    <mergeCell ref="U53:AA53"/>
    <mergeCell ref="X46:Y47"/>
    <mergeCell ref="Z46:AA47"/>
    <mergeCell ref="AB46:AE47"/>
    <mergeCell ref="AF46:AM47"/>
    <mergeCell ref="B48:M49"/>
    <mergeCell ref="N48:AA49"/>
    <mergeCell ref="AB48:AE49"/>
    <mergeCell ref="AP51:AS51"/>
    <mergeCell ref="A34:A43"/>
    <mergeCell ref="B34:M35"/>
    <mergeCell ref="N34:AM35"/>
    <mergeCell ref="B36:M37"/>
    <mergeCell ref="N36:P37"/>
    <mergeCell ref="Q36:R37"/>
    <mergeCell ref="S36:T37"/>
    <mergeCell ref="U36:W37"/>
    <mergeCell ref="X36:Y37"/>
    <mergeCell ref="Z36:AA37"/>
    <mergeCell ref="AB36:AE37"/>
    <mergeCell ref="AF36:AM37"/>
    <mergeCell ref="B38:M39"/>
    <mergeCell ref="N38:AA39"/>
    <mergeCell ref="A44:A53"/>
    <mergeCell ref="B44:M45"/>
    <mergeCell ref="N44:AM45"/>
    <mergeCell ref="B46:M47"/>
    <mergeCell ref="N46:P47"/>
    <mergeCell ref="AP49:AS49"/>
    <mergeCell ref="AP32:BH35"/>
    <mergeCell ref="AP37:AS37"/>
    <mergeCell ref="A24:A33"/>
    <mergeCell ref="B12:M13"/>
    <mergeCell ref="B10:M11"/>
    <mergeCell ref="B8:M9"/>
    <mergeCell ref="B6:M7"/>
    <mergeCell ref="B4:M5"/>
    <mergeCell ref="N26:P27"/>
    <mergeCell ref="Q26:R27"/>
    <mergeCell ref="AB38:AE39"/>
    <mergeCell ref="AF38:AM39"/>
    <mergeCell ref="B32:M33"/>
    <mergeCell ref="B30:M31"/>
    <mergeCell ref="B28:M29"/>
    <mergeCell ref="S26:T27"/>
    <mergeCell ref="U26:W27"/>
    <mergeCell ref="AF32:AM33"/>
    <mergeCell ref="U33:AA33"/>
    <mergeCell ref="N32:AA32"/>
    <mergeCell ref="AF22:AM23"/>
    <mergeCell ref="N16:P17"/>
    <mergeCell ref="Q16:R17"/>
    <mergeCell ref="S16:T17"/>
    <mergeCell ref="U16:W17"/>
    <mergeCell ref="AB22:AE23"/>
    <mergeCell ref="AB20:AE21"/>
    <mergeCell ref="O23:S23"/>
    <mergeCell ref="U23:AA23"/>
    <mergeCell ref="N22:AA22"/>
    <mergeCell ref="Q46:R47"/>
    <mergeCell ref="S46:T47"/>
    <mergeCell ref="U46:W47"/>
    <mergeCell ref="N24:AM25"/>
    <mergeCell ref="X26:Y27"/>
    <mergeCell ref="Z26:AA27"/>
    <mergeCell ref="AB26:AE27"/>
    <mergeCell ref="AF26:AM27"/>
    <mergeCell ref="N28:AA29"/>
    <mergeCell ref="AB28:AE29"/>
    <mergeCell ref="AF28:AM29"/>
    <mergeCell ref="N30:AA31"/>
    <mergeCell ref="AB30:AE31"/>
    <mergeCell ref="AF30:AM31"/>
    <mergeCell ref="AB32:AE33"/>
    <mergeCell ref="O33:S33"/>
    <mergeCell ref="N42:AA42"/>
    <mergeCell ref="AB42:AE43"/>
    <mergeCell ref="AF42:AM43"/>
    <mergeCell ref="O43:S43"/>
    <mergeCell ref="U43:AA43"/>
    <mergeCell ref="AB16:AE17"/>
    <mergeCell ref="X16:Y17"/>
    <mergeCell ref="N14:AM15"/>
    <mergeCell ref="AF16:AM17"/>
    <mergeCell ref="AB18:AE19"/>
    <mergeCell ref="N18:AA19"/>
    <mergeCell ref="N20:AA21"/>
    <mergeCell ref="AF18:AM19"/>
    <mergeCell ref="AF20:AM21"/>
    <mergeCell ref="AB12:AE13"/>
    <mergeCell ref="AB10:AE11"/>
    <mergeCell ref="Q6:R7"/>
    <mergeCell ref="O13:S13"/>
    <mergeCell ref="U13:AA13"/>
    <mergeCell ref="N12:AA12"/>
    <mergeCell ref="AP12:BH15"/>
    <mergeCell ref="AB8:AE9"/>
    <mergeCell ref="N8:AA9"/>
    <mergeCell ref="N10:AA11"/>
    <mergeCell ref="B26:M27"/>
    <mergeCell ref="B24:M25"/>
    <mergeCell ref="A4:A13"/>
    <mergeCell ref="AP27:AS27"/>
    <mergeCell ref="AP22:BH25"/>
    <mergeCell ref="U6:W7"/>
    <mergeCell ref="N6:P7"/>
    <mergeCell ref="N4:AM5"/>
    <mergeCell ref="S6:T7"/>
    <mergeCell ref="Z6:AA7"/>
    <mergeCell ref="AF6:AM7"/>
    <mergeCell ref="AF8:AM9"/>
    <mergeCell ref="AF10:AM11"/>
    <mergeCell ref="AF12:AM13"/>
    <mergeCell ref="X6:Y7"/>
    <mergeCell ref="AB6:AE7"/>
    <mergeCell ref="A14:A23"/>
    <mergeCell ref="Z16:AA17"/>
    <mergeCell ref="B22:M23"/>
    <mergeCell ref="B20:M21"/>
    <mergeCell ref="B18:M19"/>
    <mergeCell ref="B16:M17"/>
    <mergeCell ref="B14:M15"/>
    <mergeCell ref="AP17:AS17"/>
  </mergeCells>
  <phoneticPr fontId="6"/>
  <pageMargins left="0.23622047244094491" right="0.11811023622047245" top="0.35433070866141736" bottom="0.39370078740157483" header="0.31496062992125984" footer="0.19685039370078741"/>
  <pageSetup paperSize="9" scale="91" orientation="portrait" horizontalDpi="360" verticalDpi="360" r:id="rId1"/>
  <headerFooter>
    <oddHeader xml:space="preserve">&amp;R&amp;14別添&amp;12
</oddHeader>
    <oddFooter>&amp;C4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73" r:id="rId4" name="Check Box 81">
              <controlPr defaultSize="0" autoFill="0" autoLine="0" autoPict="0" altText="">
                <anchor>
                  <from>
                    <xdr:col>13</xdr:col>
                    <xdr:colOff>7620</xdr:colOff>
                    <xdr:row>22</xdr:row>
                    <xdr:rowOff>22860</xdr:rowOff>
                  </from>
                  <to>
                    <xdr:col>14</xdr:col>
                    <xdr:colOff>175260</xdr:colOff>
                    <xdr:row>22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4" r:id="rId5" name="Check Box 82">
              <controlPr defaultSize="0" autoFill="0" autoLine="0" autoPict="0" altText="">
                <anchor>
                  <from>
                    <xdr:col>18</xdr:col>
                    <xdr:colOff>198120</xdr:colOff>
                    <xdr:row>22</xdr:row>
                    <xdr:rowOff>22860</xdr:rowOff>
                  </from>
                  <to>
                    <xdr:col>20</xdr:col>
                    <xdr:colOff>160020</xdr:colOff>
                    <xdr:row>22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5" r:id="rId6" name="Check Box 83">
              <controlPr defaultSize="0" autoFill="0" autoLine="0" autoPict="0" altText="">
                <anchor>
                  <from>
                    <xdr:col>13</xdr:col>
                    <xdr:colOff>7620</xdr:colOff>
                    <xdr:row>32</xdr:row>
                    <xdr:rowOff>22860</xdr:rowOff>
                  </from>
                  <to>
                    <xdr:col>14</xdr:col>
                    <xdr:colOff>175260</xdr:colOff>
                    <xdr:row>32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6" r:id="rId7" name="Check Box 84">
              <controlPr defaultSize="0" autoFill="0" autoLine="0" autoPict="0" altText="">
                <anchor>
                  <from>
                    <xdr:col>18</xdr:col>
                    <xdr:colOff>198120</xdr:colOff>
                    <xdr:row>32</xdr:row>
                    <xdr:rowOff>22860</xdr:rowOff>
                  </from>
                  <to>
                    <xdr:col>20</xdr:col>
                    <xdr:colOff>160020</xdr:colOff>
                    <xdr:row>32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3" r:id="rId8" name="Check Box 131">
              <controlPr defaultSize="0" autoFill="0" autoLine="0" autoPict="0" altText="">
                <anchor>
                  <from>
                    <xdr:col>13</xdr:col>
                    <xdr:colOff>7620</xdr:colOff>
                    <xdr:row>12</xdr:row>
                    <xdr:rowOff>7620</xdr:rowOff>
                  </from>
                  <to>
                    <xdr:col>14</xdr:col>
                    <xdr:colOff>175260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4" r:id="rId9" name="Check Box 132">
              <controlPr defaultSize="0" autoFill="0" autoLine="0" autoPict="0" altText="">
                <anchor>
                  <from>
                    <xdr:col>18</xdr:col>
                    <xdr:colOff>198120</xdr:colOff>
                    <xdr:row>12</xdr:row>
                    <xdr:rowOff>7620</xdr:rowOff>
                  </from>
                  <to>
                    <xdr:col>20</xdr:col>
                    <xdr:colOff>160020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7" r:id="rId10" name="Check Box 135">
              <controlPr defaultSize="0" autoFill="0" autoLine="0" autoPict="0" altText="">
                <anchor>
                  <from>
                    <xdr:col>13</xdr:col>
                    <xdr:colOff>7620</xdr:colOff>
                    <xdr:row>42</xdr:row>
                    <xdr:rowOff>22860</xdr:rowOff>
                  </from>
                  <to>
                    <xdr:col>14</xdr:col>
                    <xdr:colOff>175260</xdr:colOff>
                    <xdr:row>42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8" r:id="rId11" name="Check Box 136">
              <controlPr defaultSize="0" autoFill="0" autoLine="0" autoPict="0" altText="">
                <anchor>
                  <from>
                    <xdr:col>18</xdr:col>
                    <xdr:colOff>198120</xdr:colOff>
                    <xdr:row>42</xdr:row>
                    <xdr:rowOff>22860</xdr:rowOff>
                  </from>
                  <to>
                    <xdr:col>20</xdr:col>
                    <xdr:colOff>160020</xdr:colOff>
                    <xdr:row>42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9" r:id="rId12" name="Check Box 137">
              <controlPr defaultSize="0" autoFill="0" autoLine="0" autoPict="0" altText="">
                <anchor>
                  <from>
                    <xdr:col>13</xdr:col>
                    <xdr:colOff>7620</xdr:colOff>
                    <xdr:row>52</xdr:row>
                    <xdr:rowOff>22860</xdr:rowOff>
                  </from>
                  <to>
                    <xdr:col>14</xdr:col>
                    <xdr:colOff>175260</xdr:colOff>
                    <xdr:row>52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0" r:id="rId13" name="Check Box 138">
              <controlPr defaultSize="0" autoFill="0" autoLine="0" autoPict="0" altText="">
                <anchor>
                  <from>
                    <xdr:col>18</xdr:col>
                    <xdr:colOff>198120</xdr:colOff>
                    <xdr:row>52</xdr:row>
                    <xdr:rowOff>22860</xdr:rowOff>
                  </from>
                  <to>
                    <xdr:col>20</xdr:col>
                    <xdr:colOff>160020</xdr:colOff>
                    <xdr:row>52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1" r:id="rId14" name="Check Box 139">
              <controlPr defaultSize="0" autoFill="0" autoLine="0" autoPict="0" altText="">
                <anchor>
                  <from>
                    <xdr:col>13</xdr:col>
                    <xdr:colOff>7620</xdr:colOff>
                    <xdr:row>32</xdr:row>
                    <xdr:rowOff>22860</xdr:rowOff>
                  </from>
                  <to>
                    <xdr:col>14</xdr:col>
                    <xdr:colOff>175260</xdr:colOff>
                    <xdr:row>32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2" r:id="rId15" name="Check Box 140">
              <controlPr defaultSize="0" autoFill="0" autoLine="0" autoPict="0" altText="">
                <anchor>
                  <from>
                    <xdr:col>18</xdr:col>
                    <xdr:colOff>198120</xdr:colOff>
                    <xdr:row>32</xdr:row>
                    <xdr:rowOff>22860</xdr:rowOff>
                  </from>
                  <to>
                    <xdr:col>20</xdr:col>
                    <xdr:colOff>160020</xdr:colOff>
                    <xdr:row>32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3" r:id="rId16" name="Check Box 141">
              <controlPr defaultSize="0" autoFill="0" autoLine="0" autoPict="0" altText="">
                <anchor>
                  <from>
                    <xdr:col>13</xdr:col>
                    <xdr:colOff>7620</xdr:colOff>
                    <xdr:row>42</xdr:row>
                    <xdr:rowOff>22860</xdr:rowOff>
                  </from>
                  <to>
                    <xdr:col>14</xdr:col>
                    <xdr:colOff>175260</xdr:colOff>
                    <xdr:row>42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4" r:id="rId17" name="Check Box 142">
              <controlPr defaultSize="0" autoFill="0" autoLine="0" autoPict="0" altText="">
                <anchor>
                  <from>
                    <xdr:col>18</xdr:col>
                    <xdr:colOff>198120</xdr:colOff>
                    <xdr:row>42</xdr:row>
                    <xdr:rowOff>22860</xdr:rowOff>
                  </from>
                  <to>
                    <xdr:col>20</xdr:col>
                    <xdr:colOff>160020</xdr:colOff>
                    <xdr:row>42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5" r:id="rId18" name="Check Box 143">
              <controlPr defaultSize="0" autoFill="0" autoLine="0" autoPict="0" altText="">
                <anchor>
                  <from>
                    <xdr:col>13</xdr:col>
                    <xdr:colOff>7620</xdr:colOff>
                    <xdr:row>42</xdr:row>
                    <xdr:rowOff>22860</xdr:rowOff>
                  </from>
                  <to>
                    <xdr:col>14</xdr:col>
                    <xdr:colOff>175260</xdr:colOff>
                    <xdr:row>42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6" r:id="rId19" name="Check Box 144">
              <controlPr defaultSize="0" autoFill="0" autoLine="0" autoPict="0" altText="">
                <anchor>
                  <from>
                    <xdr:col>18</xdr:col>
                    <xdr:colOff>198120</xdr:colOff>
                    <xdr:row>42</xdr:row>
                    <xdr:rowOff>22860</xdr:rowOff>
                  </from>
                  <to>
                    <xdr:col>20</xdr:col>
                    <xdr:colOff>160020</xdr:colOff>
                    <xdr:row>42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7" r:id="rId20" name="Check Box 145">
              <controlPr defaultSize="0" autoFill="0" autoLine="0" autoPict="0" altText="">
                <anchor>
                  <from>
                    <xdr:col>13</xdr:col>
                    <xdr:colOff>7620</xdr:colOff>
                    <xdr:row>52</xdr:row>
                    <xdr:rowOff>22860</xdr:rowOff>
                  </from>
                  <to>
                    <xdr:col>14</xdr:col>
                    <xdr:colOff>175260</xdr:colOff>
                    <xdr:row>52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8" r:id="rId21" name="Check Box 146">
              <controlPr defaultSize="0" autoFill="0" autoLine="0" autoPict="0" altText="">
                <anchor>
                  <from>
                    <xdr:col>18</xdr:col>
                    <xdr:colOff>198120</xdr:colOff>
                    <xdr:row>52</xdr:row>
                    <xdr:rowOff>22860</xdr:rowOff>
                  </from>
                  <to>
                    <xdr:col>20</xdr:col>
                    <xdr:colOff>160020</xdr:colOff>
                    <xdr:row>52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9" r:id="rId22" name="Check Box 147">
              <controlPr defaultSize="0" autoFill="0" autoLine="0" autoPict="0" altText="">
                <anchor>
                  <from>
                    <xdr:col>13</xdr:col>
                    <xdr:colOff>7620</xdr:colOff>
                    <xdr:row>52</xdr:row>
                    <xdr:rowOff>22860</xdr:rowOff>
                  </from>
                  <to>
                    <xdr:col>14</xdr:col>
                    <xdr:colOff>175260</xdr:colOff>
                    <xdr:row>52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0" r:id="rId23" name="Check Box 148">
              <controlPr defaultSize="0" autoFill="0" autoLine="0" autoPict="0" altText="">
                <anchor>
                  <from>
                    <xdr:col>18</xdr:col>
                    <xdr:colOff>198120</xdr:colOff>
                    <xdr:row>52</xdr:row>
                    <xdr:rowOff>22860</xdr:rowOff>
                  </from>
                  <to>
                    <xdr:col>20</xdr:col>
                    <xdr:colOff>160020</xdr:colOff>
                    <xdr:row>52</xdr:row>
                    <xdr:rowOff>167640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1" id="{E1AF2391-B5FD-4CC1-B29A-4E52D1EB721B}">
            <xm:f>AND(版下!O14=TRUE,N24="")</xm:f>
            <x14:dxf>
              <fill>
                <patternFill>
                  <bgColor rgb="FFFFFF00"/>
                </patternFill>
              </fill>
            </x14:dxf>
          </x14:cfRule>
          <xm:sqref>O24:W25 Y24:AM25 N25 O34:W35 Y34:AM35 N35</xm:sqref>
        </x14:conditionalFormatting>
        <x14:conditionalFormatting xmlns:xm="http://schemas.microsoft.com/office/excel/2006/main">
          <x14:cfRule type="expression" priority="176" id="{93D68F44-BF1C-4556-A63C-C0B5191986C1}">
            <xm:f>AND(版下!O14=TRUE,N28="")</xm:f>
            <x14:dxf>
              <fill>
                <patternFill>
                  <bgColor rgb="FFFFFF00"/>
                </patternFill>
              </fill>
            </x14:dxf>
          </x14:cfRule>
          <xm:sqref>O28:W29 Y28:AA29 N29</xm:sqref>
        </x14:conditionalFormatting>
        <x14:conditionalFormatting xmlns:xm="http://schemas.microsoft.com/office/excel/2006/main">
          <x14:cfRule type="expression" priority="174" id="{B5811CD4-E49F-4670-9612-09BAAE89746F}">
            <xm:f>AND(版下!O14=TRUE,N30="")</xm:f>
            <x14:dxf>
              <fill>
                <patternFill>
                  <bgColor rgb="FFFFFF00"/>
                </patternFill>
              </fill>
            </x14:dxf>
          </x14:cfRule>
          <xm:sqref>O30:W31 Y30:AA31 N31</xm:sqref>
        </x14:conditionalFormatting>
        <x14:conditionalFormatting xmlns:xm="http://schemas.microsoft.com/office/excel/2006/main">
          <x14:cfRule type="expression" priority="5430" id="{E1AF2391-B5FD-4CC1-B29A-4E52D1EB721B}">
            <xm:f>AND(版下!E14=TRUE,X24="")</xm:f>
            <x14:dxf>
              <fill>
                <patternFill>
                  <bgColor rgb="FFFFFF00"/>
                </patternFill>
              </fill>
            </x14:dxf>
          </x14:cfRule>
          <xm:sqref>X24:X25 X34:X35</xm:sqref>
        </x14:conditionalFormatting>
        <x14:conditionalFormatting xmlns:xm="http://schemas.microsoft.com/office/excel/2006/main">
          <x14:cfRule type="expression" priority="5435" id="{93D68F44-BF1C-4556-A63C-C0B5191986C1}">
            <xm:f>AND(版下!E14=TRUE,X28="")</xm:f>
            <x14:dxf>
              <fill>
                <patternFill>
                  <bgColor rgb="FFFFFF00"/>
                </patternFill>
              </fill>
            </x14:dxf>
          </x14:cfRule>
          <xm:sqref>X28:X29</xm:sqref>
        </x14:conditionalFormatting>
        <x14:conditionalFormatting xmlns:xm="http://schemas.microsoft.com/office/excel/2006/main">
          <x14:cfRule type="expression" priority="5438" id="{B5811CD4-E49F-4670-9612-09BAAE89746F}">
            <xm:f>AND(版下!E14=TRUE,X30="")</xm:f>
            <x14:dxf>
              <fill>
                <patternFill>
                  <bgColor rgb="FFFFFF00"/>
                </patternFill>
              </fill>
            </x14:dxf>
          </x14:cfRule>
          <xm:sqref>X30:X31</xm:sqref>
        </x14:conditionalFormatting>
        <x14:conditionalFormatting xmlns:xm="http://schemas.microsoft.com/office/excel/2006/main">
          <x14:cfRule type="expression" priority="92" id="{A86213C5-C3A2-4EEF-B233-3048BD041B82}">
            <xm:f>AND(版下!B1=TRUE,N6="")</xm:f>
            <x14:dxf>
              <fill>
                <patternFill>
                  <bgColor rgb="FFFFFF00"/>
                </patternFill>
              </fill>
            </x14:dxf>
          </x14:cfRule>
          <xm:sqref>N6:P7</xm:sqref>
        </x14:conditionalFormatting>
        <x14:conditionalFormatting xmlns:xm="http://schemas.microsoft.com/office/excel/2006/main">
          <x14:cfRule type="expression" priority="91" id="{0200BFCD-B4C3-495E-A22D-246257970E2B}">
            <xm:f>AND(版下!B1=TRUE,S6="")</xm:f>
            <x14:dxf>
              <fill>
                <patternFill>
                  <bgColor rgb="FFFFFF00"/>
                </patternFill>
              </fill>
            </x14:dxf>
          </x14:cfRule>
          <xm:sqref>S6:T7</xm:sqref>
        </x14:conditionalFormatting>
        <x14:conditionalFormatting xmlns:xm="http://schemas.microsoft.com/office/excel/2006/main">
          <x14:cfRule type="expression" priority="90" id="{5E7523E8-7E69-4724-B894-6F0A4E29741A}">
            <xm:f>AND(版下!B1=TRUE,X6="")</xm:f>
            <x14:dxf>
              <fill>
                <patternFill>
                  <bgColor rgb="FFFFFF00"/>
                </patternFill>
              </fill>
            </x14:dxf>
          </x14:cfRule>
          <xm:sqref>X6:Y7</xm:sqref>
        </x14:conditionalFormatting>
        <x14:conditionalFormatting xmlns:xm="http://schemas.microsoft.com/office/excel/2006/main">
          <x14:cfRule type="expression" priority="89" id="{6540E0FF-B034-4B51-BD2A-A72CB489E4B9}">
            <xm:f>AND(版下!B1=TRUE,AF6="")</xm:f>
            <x14:dxf>
              <fill>
                <patternFill>
                  <bgColor rgb="FFFFFF00"/>
                </patternFill>
              </fill>
            </x14:dxf>
          </x14:cfRule>
          <xm:sqref>AF6:AM7</xm:sqref>
        </x14:conditionalFormatting>
        <x14:conditionalFormatting xmlns:xm="http://schemas.microsoft.com/office/excel/2006/main">
          <x14:cfRule type="expression" priority="87" id="{C54E1C55-5BB3-42F7-9E5F-438C50ACAD06}">
            <xm:f>AND(版下!B1=TRUE,N8="")</xm:f>
            <x14:dxf>
              <fill>
                <patternFill>
                  <bgColor rgb="FFFFFF00"/>
                </patternFill>
              </fill>
            </x14:dxf>
          </x14:cfRule>
          <xm:sqref>N8:AA9</xm:sqref>
        </x14:conditionalFormatting>
        <x14:conditionalFormatting xmlns:xm="http://schemas.microsoft.com/office/excel/2006/main">
          <x14:cfRule type="expression" priority="86" id="{C621A5A6-C3BE-498C-8D92-C3F4F95A898C}">
            <xm:f>AND(版下!B1=TRUE,AF8="")</xm:f>
            <x14:dxf>
              <fill>
                <patternFill>
                  <bgColor rgb="FFFFFF00"/>
                </patternFill>
              </fill>
            </x14:dxf>
          </x14:cfRule>
          <xm:sqref>AF8:AM9</xm:sqref>
        </x14:conditionalFormatting>
        <x14:conditionalFormatting xmlns:xm="http://schemas.microsoft.com/office/excel/2006/main">
          <x14:cfRule type="expression" priority="85" id="{567D0087-9A6E-4D8C-A9DF-4445E6560C7C}">
            <xm:f>AND(版下!B1=TRUE,N10="")</xm:f>
            <x14:dxf>
              <fill>
                <patternFill>
                  <bgColor rgb="FFFFFF00"/>
                </patternFill>
              </fill>
            </x14:dxf>
          </x14:cfRule>
          <xm:sqref>N10:AA11</xm:sqref>
        </x14:conditionalFormatting>
        <x14:conditionalFormatting xmlns:xm="http://schemas.microsoft.com/office/excel/2006/main">
          <x14:cfRule type="expression" priority="84" id="{9DEFFCE5-3BA7-407A-A9FD-3B966FF529AF}">
            <xm:f>AND(版下!B1=TRUE,AF10="")</xm:f>
            <x14:dxf>
              <fill>
                <patternFill>
                  <bgColor rgb="FFFFFF00"/>
                </patternFill>
              </fill>
            </x14:dxf>
          </x14:cfRule>
          <xm:sqref>AF10:AM11</xm:sqref>
        </x14:conditionalFormatting>
        <x14:conditionalFormatting xmlns:xm="http://schemas.microsoft.com/office/excel/2006/main">
          <x14:cfRule type="expression" priority="83" id="{A543B932-A7F6-47BA-92EA-8CCB4EA6D8AD}">
            <xm:f>AND(版下!B1=TRUE,AF12="")</xm:f>
            <x14:dxf>
              <fill>
                <patternFill>
                  <bgColor rgb="FF92D050"/>
                </patternFill>
              </fill>
            </x14:dxf>
          </x14:cfRule>
          <xm:sqref>AF12:AM13</xm:sqref>
        </x14:conditionalFormatting>
        <x14:conditionalFormatting xmlns:xm="http://schemas.microsoft.com/office/excel/2006/main">
          <x14:cfRule type="expression" priority="5474" id="{E1AF2391-B5FD-4CC1-B29A-4E52D1EB721B}">
            <xm:f>AND(版下!B14=TRUE,N34="")</xm:f>
            <x14:dxf>
              <fill>
                <patternFill>
                  <bgColor rgb="FFFFFF00"/>
                </patternFill>
              </fill>
            </x14:dxf>
          </x14:cfRule>
          <xm:sqref>N34</xm:sqref>
        </x14:conditionalFormatting>
        <x14:conditionalFormatting xmlns:xm="http://schemas.microsoft.com/office/excel/2006/main">
          <x14:cfRule type="expression" priority="5486" id="{109A1E84-917E-4EAE-B2AB-92A71F9B7B2F}">
            <xm:f>AND(版下!B1=TRUE,版下!D1=FALSE,版下!D2=FALSE)</xm:f>
            <x14:dxf>
              <fill>
                <patternFill>
                  <bgColor rgb="FFFFFF00"/>
                </patternFill>
              </fill>
            </x14:dxf>
          </x14:cfRule>
          <xm:sqref>N13</xm:sqref>
        </x14:conditionalFormatting>
        <x14:conditionalFormatting xmlns:xm="http://schemas.microsoft.com/office/excel/2006/main">
          <x14:cfRule type="expression" priority="5487" id="{310503E3-47FE-441F-AA10-CAF5849633AE}">
            <xm:f>AND(版下!B1=TRUE,版下!D1=FALSE,版下!D2=FALSE)</xm:f>
            <x14:dxf>
              <fill>
                <patternFill>
                  <bgColor rgb="FFFFFF00"/>
                </patternFill>
              </fill>
            </x14:dxf>
          </x14:cfRule>
          <xm:sqref>T13</xm:sqref>
        </x14:conditionalFormatting>
        <x14:conditionalFormatting xmlns:xm="http://schemas.microsoft.com/office/excel/2006/main">
          <x14:cfRule type="expression" priority="82" id="{F86AA1CE-7679-4044-BABB-5702BF56F923}">
            <xm:f>AND(版下!B3=TRUE,N16="")</xm:f>
            <x14:dxf>
              <fill>
                <patternFill>
                  <bgColor rgb="FFFFFF00"/>
                </patternFill>
              </fill>
            </x14:dxf>
          </x14:cfRule>
          <xm:sqref>N16:P17</xm:sqref>
        </x14:conditionalFormatting>
        <x14:conditionalFormatting xmlns:xm="http://schemas.microsoft.com/office/excel/2006/main">
          <x14:cfRule type="expression" priority="81" id="{FD2A5F9F-CD25-4AF5-A254-B43DC997B92A}">
            <xm:f>AND(版下!B3=TRUE,S16="")</xm:f>
            <x14:dxf>
              <fill>
                <patternFill>
                  <bgColor rgb="FFFFFF00"/>
                </patternFill>
              </fill>
            </x14:dxf>
          </x14:cfRule>
          <xm:sqref>S16:T17</xm:sqref>
        </x14:conditionalFormatting>
        <x14:conditionalFormatting xmlns:xm="http://schemas.microsoft.com/office/excel/2006/main">
          <x14:cfRule type="expression" priority="80" id="{09265FAC-CADE-43C9-9917-FBD055300EC5}">
            <xm:f>AND(版下!B3=TRUE,X16="")</xm:f>
            <x14:dxf>
              <fill>
                <patternFill>
                  <bgColor rgb="FFFFFF00"/>
                </patternFill>
              </fill>
            </x14:dxf>
          </x14:cfRule>
          <xm:sqref>X16:Y17</xm:sqref>
        </x14:conditionalFormatting>
        <x14:conditionalFormatting xmlns:xm="http://schemas.microsoft.com/office/excel/2006/main">
          <x14:cfRule type="expression" priority="79" id="{D12A8066-CF1C-4DBE-A8DF-F63A08097576}">
            <xm:f>AND(版下!B3=TRUE,AF16="")</xm:f>
            <x14:dxf>
              <fill>
                <patternFill>
                  <bgColor rgb="FFFFFF00"/>
                </patternFill>
              </fill>
            </x14:dxf>
          </x14:cfRule>
          <xm:sqref>AF16:AM17</xm:sqref>
        </x14:conditionalFormatting>
        <x14:conditionalFormatting xmlns:xm="http://schemas.microsoft.com/office/excel/2006/main">
          <x14:cfRule type="expression" priority="40" id="{319216CD-D640-481A-A482-29AE5737055A}">
            <xm:f>AND(版下!B3=TRUE,N18="")</xm:f>
            <x14:dxf>
              <fill>
                <patternFill>
                  <bgColor rgb="FFFFFF00"/>
                </patternFill>
              </fill>
            </x14:dxf>
          </x14:cfRule>
          <xm:sqref>N18:AA19</xm:sqref>
        </x14:conditionalFormatting>
        <x14:conditionalFormatting xmlns:xm="http://schemas.microsoft.com/office/excel/2006/main">
          <x14:cfRule type="expression" priority="39" id="{8F9E6840-3B7A-4E42-A3FE-9AEE658DCF03}">
            <xm:f>AND(版下!B3=TRUE,AF18="")</xm:f>
            <x14:dxf>
              <fill>
                <patternFill>
                  <bgColor rgb="FFFFFF00"/>
                </patternFill>
              </fill>
            </x14:dxf>
          </x14:cfRule>
          <xm:sqref>AF18:AM19</xm:sqref>
        </x14:conditionalFormatting>
        <x14:conditionalFormatting xmlns:xm="http://schemas.microsoft.com/office/excel/2006/main">
          <x14:cfRule type="expression" priority="38" id="{93702BB1-0BF9-492F-B9F9-22019FD2FA7C}">
            <xm:f>AND(版下!B3=TRUE,N20="")</xm:f>
            <x14:dxf>
              <fill>
                <patternFill>
                  <bgColor rgb="FFFFFF00"/>
                </patternFill>
              </fill>
            </x14:dxf>
          </x14:cfRule>
          <xm:sqref>N20:AA21</xm:sqref>
        </x14:conditionalFormatting>
        <x14:conditionalFormatting xmlns:xm="http://schemas.microsoft.com/office/excel/2006/main">
          <x14:cfRule type="expression" priority="37" id="{315D2CBE-38CE-4436-A934-605B43818115}">
            <xm:f>AND(版下!B3=TRUE,AF20="")</xm:f>
            <x14:dxf>
              <fill>
                <patternFill>
                  <bgColor rgb="FFFFFF00"/>
                </patternFill>
              </fill>
            </x14:dxf>
          </x14:cfRule>
          <xm:sqref>AF20:AM21</xm:sqref>
        </x14:conditionalFormatting>
        <x14:conditionalFormatting xmlns:xm="http://schemas.microsoft.com/office/excel/2006/main">
          <x14:cfRule type="expression" priority="5516" id="{3D65F88F-65AE-444F-B2D4-3EBDC0FB9A1F}">
            <xm:f>AND(版下!B3=TRUE,版下!D3=FALSE,版下!D4=FALSE)</xm:f>
            <x14:dxf>
              <fill>
                <patternFill>
                  <bgColor rgb="FFFFFF00"/>
                </patternFill>
              </fill>
            </x14:dxf>
          </x14:cfRule>
          <xm:sqref>N23</xm:sqref>
        </x14:conditionalFormatting>
        <x14:conditionalFormatting xmlns:xm="http://schemas.microsoft.com/office/excel/2006/main">
          <x14:cfRule type="expression" priority="5517" id="{3A23AB90-BE03-4A08-9AA5-78635D0E3CAC}">
            <xm:f>AND(版下!B3=TRUE,版下!D3=FALSE,版下!D4=FALSE)</xm:f>
            <x14:dxf>
              <fill>
                <patternFill>
                  <bgColor rgb="FFFFFF00"/>
                </patternFill>
              </fill>
            </x14:dxf>
          </x14:cfRule>
          <xm:sqref>T23</xm:sqref>
        </x14:conditionalFormatting>
        <x14:conditionalFormatting xmlns:xm="http://schemas.microsoft.com/office/excel/2006/main">
          <x14:cfRule type="expression" priority="5518" id="{E1AF2391-B5FD-4CC1-B29A-4E52D1EB721B}">
            <xm:f>AND(版下!B5=TRUE,N24="")</xm:f>
            <x14:dxf>
              <fill>
                <patternFill>
                  <bgColor rgb="FFFFFF00"/>
                </patternFill>
              </fill>
            </x14:dxf>
          </x14:cfRule>
          <xm:sqref>N24</xm:sqref>
        </x14:conditionalFormatting>
        <x14:conditionalFormatting xmlns:xm="http://schemas.microsoft.com/office/excel/2006/main">
          <x14:cfRule type="expression" priority="5522" id="{214A3DCD-2C69-474B-B6E9-80EFDC69D246}">
            <xm:f>AND(版下!B5=TRUE,AF26="")</xm:f>
            <x14:dxf>
              <fill>
                <patternFill>
                  <bgColor rgb="FFFFFF00"/>
                </patternFill>
              </fill>
            </x14:dxf>
          </x14:cfRule>
          <xm:sqref>AF26:AM27</xm:sqref>
        </x14:conditionalFormatting>
        <x14:conditionalFormatting xmlns:xm="http://schemas.microsoft.com/office/excel/2006/main">
          <x14:cfRule type="expression" priority="5523" id="{93D68F44-BF1C-4556-A63C-C0B5191986C1}">
            <xm:f>AND(版下!B5=TRUE,N28="")</xm:f>
            <x14:dxf>
              <fill>
                <patternFill>
                  <bgColor rgb="FFFFFF00"/>
                </patternFill>
              </fill>
            </x14:dxf>
          </x14:cfRule>
          <xm:sqref>N28</xm:sqref>
        </x14:conditionalFormatting>
        <x14:conditionalFormatting xmlns:xm="http://schemas.microsoft.com/office/excel/2006/main">
          <x14:cfRule type="expression" priority="5524" id="{8FA641AB-D8D1-42FC-AED3-D4ED23EC30DC}">
            <xm:f>AND(版下!B5=TRUE,AF28="")</xm:f>
            <x14:dxf>
              <fill>
                <patternFill>
                  <bgColor rgb="FFFFFF00"/>
                </patternFill>
              </fill>
            </x14:dxf>
          </x14:cfRule>
          <xm:sqref>AF28:AM29</xm:sqref>
        </x14:conditionalFormatting>
        <x14:conditionalFormatting xmlns:xm="http://schemas.microsoft.com/office/excel/2006/main">
          <x14:cfRule type="expression" priority="5525" id="{B5811CD4-E49F-4670-9612-09BAAE89746F}">
            <xm:f>AND(版下!B5=TRUE,N30="")</xm:f>
            <x14:dxf>
              <fill>
                <patternFill>
                  <bgColor rgb="FFFFFF00"/>
                </patternFill>
              </fill>
            </x14:dxf>
          </x14:cfRule>
          <xm:sqref>N30</xm:sqref>
        </x14:conditionalFormatting>
        <x14:conditionalFormatting xmlns:xm="http://schemas.microsoft.com/office/excel/2006/main">
          <x14:cfRule type="expression" priority="5526" id="{82622167-D661-4DD0-B6B9-8C0D669AFEBF}">
            <xm:f>AND(版下!B5=TRUE,AF30="")</xm:f>
            <x14:dxf>
              <fill>
                <patternFill>
                  <bgColor rgb="FFFFFF00"/>
                </patternFill>
              </fill>
            </x14:dxf>
          </x14:cfRule>
          <xm:sqref>AF30:AM31</xm:sqref>
        </x14:conditionalFormatting>
        <x14:conditionalFormatting xmlns:xm="http://schemas.microsoft.com/office/excel/2006/main">
          <x14:cfRule type="expression" priority="5527" id="{131E2AEC-653D-459E-8373-CD2C537A5FB1}">
            <xm:f>AND(版下!B5=TRUE,AF32="")</xm:f>
            <x14:dxf>
              <fill>
                <patternFill>
                  <bgColor rgb="FF92D050"/>
                </patternFill>
              </fill>
            </x14:dxf>
          </x14:cfRule>
          <xm:sqref>AF32:AM33</xm:sqref>
        </x14:conditionalFormatting>
        <x14:conditionalFormatting xmlns:xm="http://schemas.microsoft.com/office/excel/2006/main">
          <x14:cfRule type="expression" priority="36" id="{FC7332BE-01A0-4502-8838-40A2CB4DD50F}">
            <xm:f>AND(版下!B3=TRUE,AF22="")</xm:f>
            <x14:dxf>
              <fill>
                <patternFill>
                  <bgColor rgb="FF92D050"/>
                </patternFill>
              </fill>
            </x14:dxf>
          </x14:cfRule>
          <xm:sqref>AF22:AM23</xm:sqref>
        </x14:conditionalFormatting>
        <x14:conditionalFormatting xmlns:xm="http://schemas.microsoft.com/office/excel/2006/main">
          <x14:cfRule type="expression" priority="32" id="{7B0E101D-7136-434D-916F-AE6A1678D8F2}">
            <xm:f>AND(版下!B7=TRUE,AF36="")</xm:f>
            <x14:dxf>
              <fill>
                <patternFill>
                  <bgColor rgb="FFFFFF00"/>
                </patternFill>
              </fill>
            </x14:dxf>
          </x14:cfRule>
          <xm:sqref>AF36:AM37</xm:sqref>
        </x14:conditionalFormatting>
        <x14:conditionalFormatting xmlns:xm="http://schemas.microsoft.com/office/excel/2006/main">
          <x14:cfRule type="expression" priority="31" id="{5D4BF4B6-A075-4EB0-A4B1-3813384577A3}">
            <xm:f>AND(版下!B7=TRUE,N38="")</xm:f>
            <x14:dxf>
              <fill>
                <patternFill>
                  <bgColor rgb="FFFFFF00"/>
                </patternFill>
              </fill>
            </x14:dxf>
          </x14:cfRule>
          <xm:sqref>N38:AA39</xm:sqref>
        </x14:conditionalFormatting>
        <x14:conditionalFormatting xmlns:xm="http://schemas.microsoft.com/office/excel/2006/main">
          <x14:cfRule type="expression" priority="30" id="{6EEF1731-0549-4A59-832A-BF9095635103}">
            <xm:f>AND(版下!B7=TRUE,AF38="")</xm:f>
            <x14:dxf>
              <fill>
                <patternFill>
                  <bgColor rgb="FFFFFF00"/>
                </patternFill>
              </fill>
            </x14:dxf>
          </x14:cfRule>
          <xm:sqref>AF38:AM39</xm:sqref>
        </x14:conditionalFormatting>
        <x14:conditionalFormatting xmlns:xm="http://schemas.microsoft.com/office/excel/2006/main">
          <x14:cfRule type="expression" priority="29" id="{22192B68-1489-4FC5-991C-B2C1F5864EA7}">
            <xm:f>AND(版下!B7=TRUE,N40="")</xm:f>
            <x14:dxf>
              <fill>
                <patternFill>
                  <bgColor rgb="FFFFFF00"/>
                </patternFill>
              </fill>
            </x14:dxf>
          </x14:cfRule>
          <xm:sqref>N40:AA41</xm:sqref>
        </x14:conditionalFormatting>
        <x14:conditionalFormatting xmlns:xm="http://schemas.microsoft.com/office/excel/2006/main">
          <x14:cfRule type="expression" priority="28" id="{24DD2565-2F79-40F5-94FE-E7AC1BC7497C}">
            <xm:f>AND(版下!B7=TRUE,AF40="")</xm:f>
            <x14:dxf>
              <fill>
                <patternFill>
                  <bgColor rgb="FFFFFF00"/>
                </patternFill>
              </fill>
            </x14:dxf>
          </x14:cfRule>
          <xm:sqref>AF40:AM41</xm:sqref>
        </x14:conditionalFormatting>
        <x14:conditionalFormatting xmlns:xm="http://schemas.microsoft.com/office/excel/2006/main">
          <x14:cfRule type="expression" priority="27" id="{C66DE94C-F85A-4532-A2B5-C6DFDC375476}">
            <xm:f>AND(版下!B7=TRUE,AF42="")</xm:f>
            <x14:dxf>
              <fill>
                <patternFill>
                  <bgColor rgb="FF92D050"/>
                </patternFill>
              </fill>
            </x14:dxf>
          </x14:cfRule>
          <xm:sqref>AF42:AM43</xm:sqref>
        </x14:conditionalFormatting>
        <x14:conditionalFormatting xmlns:xm="http://schemas.microsoft.com/office/excel/2006/main">
          <x14:cfRule type="expression" priority="23" id="{ACA9961F-2C28-4C0A-9522-AC00DEB79D9D}">
            <xm:f>AND(版下!B9=TRUE,AF46="")</xm:f>
            <x14:dxf>
              <fill>
                <patternFill>
                  <bgColor rgb="FFFFFF00"/>
                </patternFill>
              </fill>
            </x14:dxf>
          </x14:cfRule>
          <xm:sqref>AF46:AM47</xm:sqref>
        </x14:conditionalFormatting>
        <x14:conditionalFormatting xmlns:xm="http://schemas.microsoft.com/office/excel/2006/main">
          <x14:cfRule type="expression" priority="22" id="{8D0D88D5-C8B4-4B9A-B406-0551A8C52FD4}">
            <xm:f>AND(版下!B9=TRUE,N48="")</xm:f>
            <x14:dxf>
              <fill>
                <patternFill>
                  <bgColor rgb="FFFFFF00"/>
                </patternFill>
              </fill>
            </x14:dxf>
          </x14:cfRule>
          <xm:sqref>N48:AA49</xm:sqref>
        </x14:conditionalFormatting>
        <x14:conditionalFormatting xmlns:xm="http://schemas.microsoft.com/office/excel/2006/main">
          <x14:cfRule type="expression" priority="21" id="{18BC5C8D-19EE-47AB-83C0-45D230EA00BC}">
            <xm:f>AND(版下!B9=TRUE,AF48="")</xm:f>
            <x14:dxf>
              <fill>
                <patternFill>
                  <bgColor rgb="FFFFFF00"/>
                </patternFill>
              </fill>
            </x14:dxf>
          </x14:cfRule>
          <xm:sqref>AF48:AM49</xm:sqref>
        </x14:conditionalFormatting>
        <x14:conditionalFormatting xmlns:xm="http://schemas.microsoft.com/office/excel/2006/main">
          <x14:cfRule type="expression" priority="20" id="{C6078ADB-50EA-4BDB-87EF-9402FD712D59}">
            <xm:f>AND(版下!B9=TRUE,N50="")</xm:f>
            <x14:dxf>
              <fill>
                <patternFill>
                  <bgColor rgb="FFFFFF00"/>
                </patternFill>
              </fill>
            </x14:dxf>
          </x14:cfRule>
          <xm:sqref>N50:AA51</xm:sqref>
        </x14:conditionalFormatting>
        <x14:conditionalFormatting xmlns:xm="http://schemas.microsoft.com/office/excel/2006/main">
          <x14:cfRule type="expression" priority="19" id="{2AC8B24C-036B-4AF0-8D54-9EABA1D27205}">
            <xm:f>AND(版下!B9=TRUE,AF50="")</xm:f>
            <x14:dxf>
              <fill>
                <patternFill>
                  <bgColor rgb="FFFFFF00"/>
                </patternFill>
              </fill>
            </x14:dxf>
          </x14:cfRule>
          <xm:sqref>AF50:AM51</xm:sqref>
        </x14:conditionalFormatting>
        <x14:conditionalFormatting xmlns:xm="http://schemas.microsoft.com/office/excel/2006/main">
          <x14:cfRule type="expression" priority="18" id="{3A9D910A-312E-437E-8703-491B62DE9AAF}">
            <xm:f>AND(版下!B9=TRUE,AF52="")</xm:f>
            <x14:dxf>
              <fill>
                <patternFill>
                  <bgColor rgb="FF92D050"/>
                </patternFill>
              </fill>
            </x14:dxf>
          </x14:cfRule>
          <xm:sqref>AF52:AM53</xm:sqref>
        </x14:conditionalFormatting>
        <x14:conditionalFormatting xmlns:xm="http://schemas.microsoft.com/office/excel/2006/main">
          <x14:cfRule type="expression" priority="15" id="{6CC22C90-4D67-4E60-BC05-30876F8748B3}">
            <xm:f>AND(版下!B13=TRUE,N26="")</xm:f>
            <x14:dxf>
              <fill>
                <patternFill>
                  <bgColor rgb="FFFFFF00"/>
                </patternFill>
              </fill>
            </x14:dxf>
          </x14:cfRule>
          <xm:sqref>N26:P27</xm:sqref>
        </x14:conditionalFormatting>
        <x14:conditionalFormatting xmlns:xm="http://schemas.microsoft.com/office/excel/2006/main">
          <x14:cfRule type="expression" priority="14" id="{D316C394-7D94-4CE8-967D-7BE88473C9E9}">
            <xm:f>AND(版下!B13=TRUE,S26="")</xm:f>
            <x14:dxf>
              <fill>
                <patternFill>
                  <bgColor rgb="FFFFFF00"/>
                </patternFill>
              </fill>
            </x14:dxf>
          </x14:cfRule>
          <xm:sqref>S26:T27</xm:sqref>
        </x14:conditionalFormatting>
        <x14:conditionalFormatting xmlns:xm="http://schemas.microsoft.com/office/excel/2006/main">
          <x14:cfRule type="expression" priority="13" id="{780E239E-F307-4CE0-8C54-07D4763F4BB2}">
            <xm:f>AND(版下!B13=TRUE,X26="")</xm:f>
            <x14:dxf>
              <fill>
                <patternFill>
                  <bgColor rgb="FFFFFF00"/>
                </patternFill>
              </fill>
            </x14:dxf>
          </x14:cfRule>
          <xm:sqref>X26:Y27</xm:sqref>
        </x14:conditionalFormatting>
        <x14:conditionalFormatting xmlns:xm="http://schemas.microsoft.com/office/excel/2006/main">
          <x14:cfRule type="expression" priority="11" id="{CB4DFDF2-40B9-40BA-BA4A-888248CC9C77}">
            <xm:f>AND(版下!B13=TRUE,版下!D13=FALSE,版下!D14=FALSE)</xm:f>
            <x14:dxf>
              <fill>
                <patternFill>
                  <bgColor rgb="FFFFFF00"/>
                </patternFill>
              </fill>
            </x14:dxf>
          </x14:cfRule>
          <xm:sqref>N33</xm:sqref>
        </x14:conditionalFormatting>
        <x14:conditionalFormatting xmlns:xm="http://schemas.microsoft.com/office/excel/2006/main">
          <x14:cfRule type="expression" priority="12" id="{F5AB57B5-5D19-4563-8615-62C4E2C448A8}">
            <xm:f>AND(版下!B13=TRUE,版下!D13=FALSE,版下!D14=FALSE)</xm:f>
            <x14:dxf>
              <fill>
                <patternFill>
                  <bgColor rgb="FFFFFF00"/>
                </patternFill>
              </fill>
            </x14:dxf>
          </x14:cfRule>
          <xm:sqref>T33</xm:sqref>
        </x14:conditionalFormatting>
        <x14:conditionalFormatting xmlns:xm="http://schemas.microsoft.com/office/excel/2006/main">
          <x14:cfRule type="expression" priority="9" id="{99652B03-05FC-48C2-93E6-23F9C0CB9312}">
            <xm:f>AND(版下!B23=TRUE,版下!D23=FALSE,版下!D24=FALSE)</xm:f>
            <x14:dxf>
              <fill>
                <patternFill>
                  <bgColor rgb="FFFFFF00"/>
                </patternFill>
              </fill>
            </x14:dxf>
          </x14:cfRule>
          <xm:sqref>N43</xm:sqref>
        </x14:conditionalFormatting>
        <x14:conditionalFormatting xmlns:xm="http://schemas.microsoft.com/office/excel/2006/main">
          <x14:cfRule type="expression" priority="10" id="{5735AB51-62BB-49AA-87D0-3BE5BC7F31AA}">
            <xm:f>AND(版下!B23=TRUE,版下!D23=FALSE,版下!D24=FALSE)</xm:f>
            <x14:dxf>
              <fill>
                <patternFill>
                  <bgColor rgb="FFFFFF00"/>
                </patternFill>
              </fill>
            </x14:dxf>
          </x14:cfRule>
          <xm:sqref>T43</xm:sqref>
        </x14:conditionalFormatting>
        <x14:conditionalFormatting xmlns:xm="http://schemas.microsoft.com/office/excel/2006/main">
          <x14:cfRule type="expression" priority="7" id="{A8C3114C-8DA8-477B-B7AD-A04E72807180}">
            <xm:f>AND(版下!B33=TRUE,版下!D33=FALSE,版下!D34=FALSE)</xm:f>
            <x14:dxf>
              <fill>
                <patternFill>
                  <bgColor rgb="FFFFFF00"/>
                </patternFill>
              </fill>
            </x14:dxf>
          </x14:cfRule>
          <xm:sqref>N53</xm:sqref>
        </x14:conditionalFormatting>
        <x14:conditionalFormatting xmlns:xm="http://schemas.microsoft.com/office/excel/2006/main">
          <x14:cfRule type="expression" priority="8" id="{CE09E68B-5F20-4FE8-B92F-B1C6D2083E2F}">
            <xm:f>AND(版下!B33=TRUE,版下!D33=FALSE,版下!D34=FALSE)</xm:f>
            <x14:dxf>
              <fill>
                <patternFill>
                  <bgColor rgb="FFFFFF00"/>
                </patternFill>
              </fill>
            </x14:dxf>
          </x14:cfRule>
          <xm:sqref>T53</xm:sqref>
        </x14:conditionalFormatting>
        <x14:conditionalFormatting xmlns:xm="http://schemas.microsoft.com/office/excel/2006/main">
          <x14:cfRule type="expression" priority="6" id="{4020D626-23A7-4471-A396-3AC65AAC399B}">
            <xm:f>AND(版下!B23=TRUE,N36="")</xm:f>
            <x14:dxf>
              <fill>
                <patternFill>
                  <bgColor rgb="FFFFFF00"/>
                </patternFill>
              </fill>
            </x14:dxf>
          </x14:cfRule>
          <xm:sqref>N36:P37</xm:sqref>
        </x14:conditionalFormatting>
        <x14:conditionalFormatting xmlns:xm="http://schemas.microsoft.com/office/excel/2006/main">
          <x14:cfRule type="expression" priority="5" id="{19E40E2B-2E9B-4867-A190-2A1639740A47}">
            <xm:f>AND(版下!B23=TRUE,S36="")</xm:f>
            <x14:dxf>
              <fill>
                <patternFill>
                  <bgColor rgb="FFFFFF00"/>
                </patternFill>
              </fill>
            </x14:dxf>
          </x14:cfRule>
          <xm:sqref>S36:T37</xm:sqref>
        </x14:conditionalFormatting>
        <x14:conditionalFormatting xmlns:xm="http://schemas.microsoft.com/office/excel/2006/main">
          <x14:cfRule type="expression" priority="4" id="{E4B42F70-8B9E-4D4D-8F2F-B065E3EE8AF0}">
            <xm:f>AND(版下!B23=TRUE,X36="")</xm:f>
            <x14:dxf>
              <fill>
                <patternFill>
                  <bgColor rgb="FFFFFF00"/>
                </patternFill>
              </fill>
            </x14:dxf>
          </x14:cfRule>
          <xm:sqref>X36:Y37</xm:sqref>
        </x14:conditionalFormatting>
        <x14:conditionalFormatting xmlns:xm="http://schemas.microsoft.com/office/excel/2006/main">
          <x14:cfRule type="expression" priority="3" id="{7034A44F-A9EE-495D-9853-D0B5ECA1FBC0}">
            <xm:f>AND(版下!B33=TRUE,N46="")</xm:f>
            <x14:dxf>
              <fill>
                <patternFill>
                  <bgColor rgb="FFFFFF00"/>
                </patternFill>
              </fill>
            </x14:dxf>
          </x14:cfRule>
          <xm:sqref>N46:P47</xm:sqref>
        </x14:conditionalFormatting>
        <x14:conditionalFormatting xmlns:xm="http://schemas.microsoft.com/office/excel/2006/main">
          <x14:cfRule type="expression" priority="2" id="{3DFDF83E-C862-4714-A020-2A905DAB16CD}">
            <xm:f>AND(版下!B33=TRUE,S46="")</xm:f>
            <x14:dxf>
              <fill>
                <patternFill>
                  <bgColor rgb="FFFFFF00"/>
                </patternFill>
              </fill>
            </x14:dxf>
          </x14:cfRule>
          <xm:sqref>S46:T47</xm:sqref>
        </x14:conditionalFormatting>
        <x14:conditionalFormatting xmlns:xm="http://schemas.microsoft.com/office/excel/2006/main">
          <x14:cfRule type="expression" priority="1" id="{F03E67C6-238F-4884-9041-569A56874E53}">
            <xm:f>AND(版下!B33=TRUE,X46="")</xm:f>
            <x14:dxf>
              <fill>
                <patternFill>
                  <bgColor rgb="FFFFFF00"/>
                </patternFill>
              </fill>
            </x14:dxf>
          </x14:cfRule>
          <xm:sqref>X46:Y47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8F2B28FD-8486-4847-BACA-8DBE6ECDACAD}">
          <x14:formula1>
            <xm:f>版下!$E$2:$E$22</xm:f>
          </x14:formula1>
          <xm:sqref>AF22:AM23</xm:sqref>
        </x14:dataValidation>
        <x14:dataValidation type="list" allowBlank="1" showInputMessage="1" showErrorMessage="1" xr:uid="{83F9A86E-0E2B-412D-95CA-72E1026E9C41}">
          <x14:formula1>
            <xm:f>版下!$E$2:$E$21</xm:f>
          </x14:formula1>
          <xm:sqref>AF12:AM13</xm:sqref>
        </x14:dataValidation>
        <x14:dataValidation type="list" allowBlank="1" showInputMessage="1" showErrorMessage="1" xr:uid="{EE513E83-4F47-41CA-842C-F69F29D749D9}">
          <x14:formula1>
            <xm:f>版下!$E$2:$E$23</xm:f>
          </x14:formula1>
          <xm:sqref>AF32:AM33</xm:sqref>
        </x14:dataValidation>
        <x14:dataValidation type="list" errorStyle="information" allowBlank="1" showInputMessage="1" showErrorMessage="1" errorTitle="続柄の選択" error="セル右の［▼］をクリックして選択して下さい。" xr:uid="{E118BCA8-21B9-414F-A759-30FF609D2F8E}">
          <x14:formula1>
            <xm:f>版下!$E$4:$E$20</xm:f>
          </x14:formula1>
          <xm:sqref>B1:D2 B54:D62</xm:sqref>
        </x14:dataValidation>
        <x14:dataValidation type="list" allowBlank="1" showInputMessage="1" showErrorMessage="1" xr:uid="{D2CC43F6-20E2-499B-90E7-4AB014CCB88D}">
          <x14:formula1>
            <xm:f>版下!$E$2:$E$24</xm:f>
          </x14:formula1>
          <xm:sqref>AF42:AM43</xm:sqref>
        </x14:dataValidation>
        <x14:dataValidation type="list" allowBlank="1" showInputMessage="1" showErrorMessage="1" xr:uid="{9C3FB45C-B44F-49B6-9A37-67D035BAB452}">
          <x14:formula1>
            <xm:f>版下!$E$2:$E$25</xm:f>
          </x14:formula1>
          <xm:sqref>AF52:AM53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AP62"/>
  <sheetViews>
    <sheetView workbookViewId="0">
      <selection activeCell="D9" sqref="D9"/>
    </sheetView>
  </sheetViews>
  <sheetFormatPr defaultRowHeight="14.4"/>
  <cols>
    <col min="28" max="28" width="23" customWidth="1"/>
    <col min="29" max="40" width="25.59765625" customWidth="1"/>
    <col min="41" max="41" width="31.8984375" customWidth="1"/>
  </cols>
  <sheetData>
    <row r="1" spans="1:42" ht="14.25" customHeight="1">
      <c r="A1" t="s">
        <v>9</v>
      </c>
      <c r="B1" t="b">
        <f>IF(願書P5!N4="",FALSE,TRUE)</f>
        <v>0</v>
      </c>
      <c r="C1" s="10" t="s">
        <v>132</v>
      </c>
      <c r="D1" s="10" t="b">
        <v>0</v>
      </c>
      <c r="E1" t="s">
        <v>42</v>
      </c>
      <c r="F1" s="10"/>
      <c r="G1" s="10"/>
      <c r="H1" s="10"/>
      <c r="I1" s="10"/>
      <c r="J1" s="10"/>
      <c r="X1" s="10"/>
      <c r="AB1" s="11" t="s">
        <v>64</v>
      </c>
      <c r="AC1" s="12" t="s">
        <v>65</v>
      </c>
      <c r="AD1" s="12" t="s">
        <v>66</v>
      </c>
      <c r="AE1" s="12" t="s">
        <v>67</v>
      </c>
      <c r="AF1" s="12" t="s">
        <v>68</v>
      </c>
      <c r="AG1" s="12" t="s">
        <v>69</v>
      </c>
      <c r="AH1" s="12" t="s">
        <v>70</v>
      </c>
      <c r="AI1" s="12" t="s">
        <v>71</v>
      </c>
      <c r="AJ1" s="12" t="s">
        <v>72</v>
      </c>
      <c r="AK1" s="12" t="s">
        <v>73</v>
      </c>
      <c r="AL1" s="12" t="s">
        <v>74</v>
      </c>
      <c r="AM1" s="12" t="s">
        <v>75</v>
      </c>
      <c r="AN1" s="12" t="s">
        <v>76</v>
      </c>
      <c r="AO1" t="s">
        <v>77</v>
      </c>
    </row>
    <row r="2" spans="1:42" ht="14.25" customHeight="1">
      <c r="C2" s="10" t="s">
        <v>131</v>
      </c>
      <c r="D2" s="10" t="b">
        <v>0</v>
      </c>
      <c r="E2" t="s">
        <v>43</v>
      </c>
      <c r="F2" s="10"/>
      <c r="G2" s="10"/>
      <c r="H2" s="10"/>
      <c r="I2" s="10"/>
      <c r="J2" s="10"/>
      <c r="X2" s="10"/>
      <c r="AB2" s="13" t="s">
        <v>78</v>
      </c>
      <c r="AC2" s="21" t="e">
        <f>IF(#REF!=版下!AB2,AC22,"")</f>
        <v>#REF!</v>
      </c>
      <c r="AD2" s="21" t="e">
        <f>IF(#REF!=版下!AB3,AD22,"")</f>
        <v>#REF!</v>
      </c>
      <c r="AE2" s="21" t="e">
        <f>IF(#REF!=版下!AB4,AE22,"")</f>
        <v>#REF!</v>
      </c>
      <c r="AF2" s="21" t="e">
        <f>IF(#REF!=版下!AB5,AF22,"")</f>
        <v>#REF!</v>
      </c>
      <c r="AG2" s="21" t="e">
        <f>IF(#REF!=版下!AB6,AG22,"")</f>
        <v>#REF!</v>
      </c>
      <c r="AH2" s="20" t="e">
        <f>IF(#REF!=版下!AB7,AH22,"")</f>
        <v>#REF!</v>
      </c>
      <c r="AI2" t="e">
        <f>IF(#REF!=版下!AB8,AI22,"")</f>
        <v>#REF!</v>
      </c>
      <c r="AJ2" s="20" t="e">
        <f>IF(#REF!=版下!AB9,AJ22,"")</f>
        <v>#REF!</v>
      </c>
      <c r="AK2" s="20" t="e">
        <f>IF(#REF!=版下!AB10,AK22,"")</f>
        <v>#REF!</v>
      </c>
      <c r="AL2" s="20" t="e">
        <f>IF(#REF!=版下!AB11,AL22,"")</f>
        <v>#REF!</v>
      </c>
      <c r="AM2" t="e">
        <f>IF(#REF!=版下!AB12,AM22,"")</f>
        <v>#REF!</v>
      </c>
      <c r="AN2" s="20" t="e">
        <f>IF(#REF!=版下!AB13,AN22,"")</f>
        <v>#REF!</v>
      </c>
      <c r="AO2" s="19" t="e">
        <f>CONCATENATE(AC2,AD2,AE2,AF2,AG2,AH2,AI2,AJ2,AK2,AL2,AM2,AN2)</f>
        <v>#REF!</v>
      </c>
      <c r="AP2">
        <v>1</v>
      </c>
    </row>
    <row r="3" spans="1:42" ht="14.25" customHeight="1">
      <c r="A3" t="s">
        <v>10</v>
      </c>
      <c r="B3" t="b">
        <f>IF(願書P5!N14="",FALSE,TRUE)</f>
        <v>0</v>
      </c>
      <c r="C3" s="10" t="s">
        <v>132</v>
      </c>
      <c r="D3" s="10" t="b">
        <v>0</v>
      </c>
      <c r="E3" t="s">
        <v>44</v>
      </c>
      <c r="F3" s="10"/>
      <c r="G3" s="10"/>
      <c r="H3" s="10"/>
      <c r="I3" s="10"/>
      <c r="J3" s="10"/>
      <c r="X3" s="10"/>
      <c r="AB3" s="13" t="s">
        <v>79</v>
      </c>
      <c r="AC3" s="21" t="e">
        <f>IF(#REF!=版下!AB2,AC23,"")</f>
        <v>#REF!</v>
      </c>
      <c r="AD3" s="21" t="e">
        <f>IF(#REF!=版下!AB3,AD23,"")</f>
        <v>#REF!</v>
      </c>
      <c r="AE3" s="21"/>
      <c r="AF3" s="21" t="e">
        <f>IF(#REF!=版下!AB5,AF23,"")</f>
        <v>#REF!</v>
      </c>
      <c r="AH3" s="20" t="e">
        <f>IF(#REF!=版下!AB7,AH23,"")</f>
        <v>#REF!</v>
      </c>
      <c r="AI3" t="e">
        <f>IF(#REF!=版下!AB8,AI23,"")</f>
        <v>#REF!</v>
      </c>
      <c r="AJ3" s="20" t="e">
        <f>IF(#REF!=版下!AB9,AJ23,"")</f>
        <v>#REF!</v>
      </c>
      <c r="AK3" s="20" t="e">
        <f>IF(#REF!=版下!AB10,AK23,"")</f>
        <v>#REF!</v>
      </c>
      <c r="AN3" s="20" t="e">
        <f>IF(#REF!=版下!AB13,AN23,"")</f>
        <v>#REF!</v>
      </c>
      <c r="AO3" s="19" t="e">
        <f t="shared" ref="AO3:AO8" si="0">CONCATENATE(AC3,AD3,AE3,AF3,AG3,AH3,AI3,AJ3,AK3,AL3,AM3,AN3)</f>
        <v>#REF!</v>
      </c>
      <c r="AP3">
        <v>2</v>
      </c>
    </row>
    <row r="4" spans="1:42" ht="14.25" customHeight="1">
      <c r="C4" s="10" t="s">
        <v>131</v>
      </c>
      <c r="D4" s="10" t="b">
        <v>0</v>
      </c>
      <c r="E4" t="s">
        <v>45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X4" s="10"/>
      <c r="AB4" s="13" t="s">
        <v>80</v>
      </c>
      <c r="AC4" s="21"/>
      <c r="AD4" s="21"/>
      <c r="AE4" s="21"/>
      <c r="AF4" s="21" t="e">
        <f>IF(#REF!=版下!AB5,AF24,"")</f>
        <v>#REF!</v>
      </c>
      <c r="AH4" s="20" t="e">
        <f>IF(#REF!=版下!AB7,AH24,"")</f>
        <v>#REF!</v>
      </c>
      <c r="AJ4" s="20" t="e">
        <f>IF(#REF!=版下!AB9,AJ24,"")</f>
        <v>#REF!</v>
      </c>
      <c r="AN4" s="20" t="e">
        <f>IF(#REF!=版下!AB13,AN24,"")</f>
        <v>#REF!</v>
      </c>
      <c r="AO4" s="19" t="e">
        <f t="shared" si="0"/>
        <v>#REF!</v>
      </c>
      <c r="AP4">
        <v>3</v>
      </c>
    </row>
    <row r="5" spans="1:42" ht="14.25" customHeight="1">
      <c r="A5" t="s">
        <v>62</v>
      </c>
      <c r="B5" t="b">
        <f>IF(願書P5!N24="",FALSE,TRUE)</f>
        <v>0</v>
      </c>
      <c r="C5" s="10" t="s">
        <v>132</v>
      </c>
      <c r="D5" s="10" t="b">
        <v>0</v>
      </c>
      <c r="E5" t="s">
        <v>46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X5" s="10"/>
      <c r="AB5" s="13" t="s">
        <v>81</v>
      </c>
      <c r="AC5" s="21"/>
      <c r="AD5" s="21"/>
      <c r="AE5" s="21"/>
      <c r="AF5" s="21" t="e">
        <f>IF(#REF!=版下!AB5,AF25,"")</f>
        <v>#REF!</v>
      </c>
      <c r="AH5" s="20" t="e">
        <f>IF(#REF!=版下!AB7,AH25,"")</f>
        <v>#REF!</v>
      </c>
      <c r="AJ5" s="20" t="e">
        <f>IF(#REF!=版下!AB9,AJ25,"")</f>
        <v>#REF!</v>
      </c>
      <c r="AO5" s="19" t="e">
        <f t="shared" si="0"/>
        <v>#REF!</v>
      </c>
      <c r="AP5">
        <v>4</v>
      </c>
    </row>
    <row r="6" spans="1:42" ht="14.25" customHeight="1">
      <c r="A6" s="10"/>
      <c r="B6" s="10"/>
      <c r="C6" s="10" t="s">
        <v>131</v>
      </c>
      <c r="D6" s="10" t="b">
        <v>0</v>
      </c>
      <c r="E6" t="s">
        <v>47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X6" s="10"/>
      <c r="AB6" s="13" t="s">
        <v>82</v>
      </c>
      <c r="AC6" s="21"/>
      <c r="AD6" s="21"/>
      <c r="AE6" s="21"/>
      <c r="AF6" s="21" t="e">
        <f>IF(#REF!=版下!AB5,AF26,"")</f>
        <v>#REF!</v>
      </c>
      <c r="AH6" s="20" t="e">
        <f>IF(#REF!=版下!AB7,AH26,"")</f>
        <v>#REF!</v>
      </c>
      <c r="AJ6" s="20" t="e">
        <f>IF(#REF!=版下!AB9,AJ26,"")</f>
        <v>#REF!</v>
      </c>
      <c r="AO6" s="19" t="e">
        <f t="shared" si="0"/>
        <v>#REF!</v>
      </c>
      <c r="AP6">
        <v>5</v>
      </c>
    </row>
    <row r="7" spans="1:42" ht="14.25" customHeight="1">
      <c r="A7" t="s">
        <v>133</v>
      </c>
      <c r="B7" t="b">
        <f>IF(願書P5!N34="",FALSE,TRUE)</f>
        <v>0</v>
      </c>
      <c r="C7" s="10" t="s">
        <v>132</v>
      </c>
      <c r="D7" s="10" t="b">
        <v>0</v>
      </c>
      <c r="E7" t="s">
        <v>48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X7" s="10"/>
      <c r="AB7" s="13" t="s">
        <v>83</v>
      </c>
      <c r="AC7" s="21"/>
      <c r="AD7" s="21"/>
      <c r="AE7" s="21"/>
      <c r="AF7" s="21"/>
      <c r="AH7" s="20" t="e">
        <f>IF(#REF!=版下!AB7,AH27,"")</f>
        <v>#REF!</v>
      </c>
      <c r="AO7" s="19" t="e">
        <f t="shared" si="0"/>
        <v>#REF!</v>
      </c>
      <c r="AP7">
        <v>6</v>
      </c>
    </row>
    <row r="8" spans="1:42" ht="14.25" customHeight="1">
      <c r="A8" s="10"/>
      <c r="B8" s="10"/>
      <c r="C8" s="10" t="s">
        <v>131</v>
      </c>
      <c r="D8" s="10" t="b">
        <v>0</v>
      </c>
      <c r="E8" t="s">
        <v>49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X8" s="10"/>
      <c r="AB8" s="13" t="s">
        <v>84</v>
      </c>
      <c r="AC8" s="21"/>
      <c r="AD8" s="21"/>
      <c r="AE8" s="21"/>
      <c r="AF8" s="21"/>
      <c r="AH8" s="20" t="e">
        <f>IF(#REF!=版下!AB7,AH28,"")</f>
        <v>#REF!</v>
      </c>
      <c r="AO8" s="19" t="e">
        <f t="shared" si="0"/>
        <v>#REF!</v>
      </c>
      <c r="AP8">
        <v>7</v>
      </c>
    </row>
    <row r="9" spans="1:42" ht="14.25" customHeight="1">
      <c r="A9" t="s">
        <v>134</v>
      </c>
      <c r="B9" t="b">
        <f>IF(願書P5!N44="",FALSE,TRUE)</f>
        <v>0</v>
      </c>
      <c r="C9" s="10" t="s">
        <v>132</v>
      </c>
      <c r="D9" s="10" t="b">
        <v>0</v>
      </c>
      <c r="E9" t="s">
        <v>50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X9" s="10"/>
      <c r="AB9" s="13" t="s">
        <v>85</v>
      </c>
      <c r="AC9" s="21"/>
      <c r="AD9" s="21"/>
      <c r="AE9" s="21"/>
      <c r="AF9" s="21"/>
      <c r="AH9" s="20" t="e">
        <f>IF(#REF!=版下!AB7,AH29,"")</f>
        <v>#REF!</v>
      </c>
      <c r="AO9" s="19" t="e">
        <f>CONCATENATE(AC9,AD9,AE9,AF9,AG9,AH9,AI9,AJ9,AK9,AL9,AM9,AN9)</f>
        <v>#REF!</v>
      </c>
      <c r="AP9">
        <v>8</v>
      </c>
    </row>
    <row r="10" spans="1:42" ht="14.25" customHeight="1">
      <c r="A10" s="10"/>
      <c r="B10" s="10"/>
      <c r="C10" s="10" t="s">
        <v>131</v>
      </c>
      <c r="D10" s="10" t="b">
        <v>0</v>
      </c>
      <c r="E10" t="s">
        <v>51</v>
      </c>
      <c r="F10" s="10"/>
      <c r="G10" s="10"/>
      <c r="H10" s="10"/>
      <c r="I10" s="10"/>
      <c r="J10" s="10"/>
      <c r="X10" s="10"/>
      <c r="AB10" s="13" t="s">
        <v>86</v>
      </c>
      <c r="AC10" s="21"/>
      <c r="AD10" s="21"/>
      <c r="AE10" s="21"/>
      <c r="AF10" s="21"/>
    </row>
    <row r="11" spans="1:42" ht="14.25" customHeight="1">
      <c r="A11" s="10"/>
      <c r="B11" s="10"/>
      <c r="C11" s="10"/>
      <c r="D11" s="10"/>
      <c r="E11" t="s">
        <v>52</v>
      </c>
      <c r="F11" s="10"/>
      <c r="G11" s="10"/>
      <c r="H11" s="10"/>
      <c r="I11" s="10"/>
      <c r="J11" s="10"/>
      <c r="X11" s="10"/>
      <c r="AB11" s="13" t="s">
        <v>87</v>
      </c>
      <c r="AC11" s="21"/>
      <c r="AD11" s="21"/>
      <c r="AE11" s="21"/>
      <c r="AF11" s="21"/>
    </row>
    <row r="12" spans="1:42" ht="14.25" customHeight="1">
      <c r="A12" s="10"/>
      <c r="B12" s="10"/>
      <c r="C12" s="10"/>
      <c r="D12" s="10"/>
      <c r="E12" t="s">
        <v>53</v>
      </c>
      <c r="F12" s="10"/>
      <c r="G12" s="10"/>
      <c r="H12" s="10"/>
      <c r="I12" s="10"/>
      <c r="J12" s="10"/>
      <c r="X12" s="10"/>
      <c r="AB12" s="13" t="s">
        <v>88</v>
      </c>
      <c r="AC12" s="21"/>
      <c r="AD12" s="21"/>
      <c r="AE12" s="21"/>
      <c r="AF12" s="21"/>
    </row>
    <row r="13" spans="1:42" ht="14.25" customHeight="1">
      <c r="A13" s="10"/>
      <c r="B13" s="10"/>
      <c r="C13" s="10"/>
      <c r="D13" s="10"/>
      <c r="E13" t="s">
        <v>54</v>
      </c>
      <c r="F13" s="10"/>
      <c r="G13" s="10"/>
      <c r="H13" s="10"/>
      <c r="I13" s="10"/>
      <c r="J13" s="10"/>
      <c r="X13" s="10"/>
      <c r="AB13" s="13" t="s">
        <v>89</v>
      </c>
      <c r="AC13" s="21"/>
      <c r="AD13" s="21"/>
      <c r="AE13" s="21"/>
      <c r="AF13" s="21"/>
    </row>
    <row r="14" spans="1:42" ht="14.25" customHeight="1">
      <c r="A14" s="10"/>
      <c r="B14" s="10"/>
      <c r="C14" s="10"/>
      <c r="D14" s="10"/>
      <c r="E14" t="s">
        <v>55</v>
      </c>
      <c r="F14" s="10"/>
      <c r="G14" s="10"/>
      <c r="H14" s="10"/>
      <c r="I14" s="10"/>
      <c r="J14" s="10"/>
      <c r="X14" s="10"/>
      <c r="AB14" s="13"/>
      <c r="AC14" s="21"/>
      <c r="AD14" s="21"/>
      <c r="AE14" s="21"/>
      <c r="AF14" s="21"/>
    </row>
    <row r="15" spans="1:42" ht="14.25" customHeight="1">
      <c r="A15" s="10"/>
      <c r="B15" s="10"/>
      <c r="C15" s="10"/>
      <c r="D15" s="10"/>
      <c r="E15" t="s">
        <v>60</v>
      </c>
      <c r="F15" s="10"/>
      <c r="G15" s="10"/>
      <c r="H15" s="10"/>
      <c r="I15" s="10"/>
      <c r="J15" s="10"/>
      <c r="X15" s="10"/>
      <c r="AB15" s="13"/>
      <c r="AC15" s="21"/>
      <c r="AD15" s="21"/>
      <c r="AE15" s="21"/>
      <c r="AF15" s="21"/>
    </row>
    <row r="16" spans="1:42" ht="14.25" customHeight="1">
      <c r="A16" s="10"/>
      <c r="B16" s="10"/>
      <c r="C16" s="10"/>
      <c r="D16" s="10"/>
      <c r="E16" t="s">
        <v>61</v>
      </c>
      <c r="F16" s="10"/>
      <c r="G16" s="10"/>
      <c r="H16" s="10"/>
      <c r="I16" s="10"/>
      <c r="J16" s="10"/>
      <c r="M16" s="1"/>
      <c r="X16" s="10"/>
      <c r="AB16" s="13"/>
      <c r="AC16" s="21"/>
      <c r="AD16" s="21"/>
      <c r="AE16" s="21"/>
      <c r="AF16" s="21"/>
    </row>
    <row r="17" spans="1:40" ht="14.25" customHeight="1">
      <c r="A17" s="10"/>
      <c r="B17" s="10"/>
      <c r="C17" s="10"/>
      <c r="D17" s="10"/>
      <c r="E17" t="s">
        <v>56</v>
      </c>
      <c r="F17" s="10"/>
      <c r="G17" s="10"/>
      <c r="H17" s="10"/>
      <c r="I17" s="10"/>
      <c r="J17" s="10"/>
      <c r="M17" s="1"/>
      <c r="X17" s="10"/>
      <c r="AB17" s="17"/>
      <c r="AC17" s="21"/>
      <c r="AD17" s="21"/>
      <c r="AE17" s="21"/>
      <c r="AF17" s="21"/>
    </row>
    <row r="18" spans="1:40" ht="14.25" customHeight="1">
      <c r="A18" s="10"/>
      <c r="B18" s="10"/>
      <c r="C18" s="10"/>
      <c r="D18" s="10"/>
      <c r="E18" t="s">
        <v>57</v>
      </c>
      <c r="F18" s="10"/>
      <c r="G18" s="10"/>
      <c r="H18" s="10"/>
      <c r="I18" s="10"/>
      <c r="J18" s="10"/>
      <c r="X18" s="10"/>
      <c r="AB18" s="17" t="s">
        <v>63</v>
      </c>
      <c r="AC18" s="21"/>
      <c r="AD18" s="21"/>
      <c r="AE18" s="21"/>
      <c r="AF18" s="21"/>
    </row>
    <row r="19" spans="1:40" ht="14.25" customHeight="1">
      <c r="A19" s="10"/>
      <c r="B19" s="10"/>
      <c r="C19" s="10"/>
      <c r="D19" s="10"/>
      <c r="E19" t="s">
        <v>58</v>
      </c>
      <c r="F19" s="10"/>
      <c r="G19" s="10"/>
      <c r="H19" s="10"/>
      <c r="I19" s="10"/>
      <c r="J19" s="10"/>
      <c r="S19" s="9"/>
      <c r="T19" s="8"/>
      <c r="U19" s="8"/>
      <c r="V19" s="8"/>
      <c r="X19" s="10"/>
      <c r="AB19" s="17" t="s">
        <v>63</v>
      </c>
      <c r="AC19" s="21"/>
      <c r="AD19" s="21"/>
      <c r="AE19" s="21"/>
      <c r="AF19" s="21"/>
    </row>
    <row r="20" spans="1:40" ht="14.25" customHeight="1" thickBot="1">
      <c r="A20" s="10"/>
      <c r="B20" s="10"/>
      <c r="C20" s="10"/>
      <c r="D20" s="10"/>
      <c r="E20" t="s">
        <v>59</v>
      </c>
      <c r="F20" s="10"/>
      <c r="G20" s="10"/>
      <c r="H20" s="10"/>
      <c r="I20" s="10"/>
      <c r="J20" s="10"/>
      <c r="L20" s="8"/>
      <c r="M20" s="8"/>
      <c r="S20" s="9"/>
      <c r="T20" s="8"/>
      <c r="U20" s="8"/>
      <c r="V20" s="8"/>
      <c r="AB20" s="18" t="s">
        <v>90</v>
      </c>
      <c r="AC20" s="21"/>
      <c r="AD20" s="21"/>
      <c r="AE20" s="21"/>
      <c r="AF20" s="21"/>
    </row>
    <row r="21" spans="1:40" ht="14.25" customHeight="1" thickBot="1">
      <c r="A21" s="10"/>
      <c r="B21" s="10"/>
      <c r="C21" s="10"/>
      <c r="D21" s="10"/>
      <c r="E21" s="4" t="str">
        <f>CONCATENATE(願書P5!AP17)</f>
        <v/>
      </c>
      <c r="F21" s="10"/>
      <c r="G21" s="10"/>
      <c r="H21" s="10"/>
      <c r="I21" s="10"/>
      <c r="J21" s="10"/>
      <c r="L21" s="8"/>
      <c r="M21" s="8"/>
      <c r="R21" s="8"/>
      <c r="S21" s="9"/>
      <c r="T21" s="8"/>
      <c r="U21" s="8"/>
      <c r="V21" s="8"/>
      <c r="AC21" s="12" t="s">
        <v>65</v>
      </c>
      <c r="AD21" s="12" t="s">
        <v>66</v>
      </c>
      <c r="AE21" s="12" t="s">
        <v>67</v>
      </c>
      <c r="AF21" s="12" t="s">
        <v>68</v>
      </c>
      <c r="AG21" s="12" t="s">
        <v>69</v>
      </c>
      <c r="AH21" s="12" t="s">
        <v>70</v>
      </c>
      <c r="AI21" s="12" t="s">
        <v>71</v>
      </c>
      <c r="AJ21" s="12" t="s">
        <v>72</v>
      </c>
      <c r="AK21" s="12" t="s">
        <v>73</v>
      </c>
      <c r="AL21" s="12" t="s">
        <v>74</v>
      </c>
      <c r="AM21" s="12" t="s">
        <v>75</v>
      </c>
      <c r="AN21" s="12" t="s">
        <v>76</v>
      </c>
    </row>
    <row r="22" spans="1:40" ht="14.25" customHeight="1" thickBot="1">
      <c r="A22" s="10"/>
      <c r="B22" s="10"/>
      <c r="C22" s="10"/>
      <c r="D22" s="10"/>
      <c r="E22" s="3" t="str">
        <f>CONCATENATE(願書P5!AP27)</f>
        <v/>
      </c>
      <c r="F22" s="10"/>
      <c r="G22" s="10"/>
      <c r="H22" s="10"/>
      <c r="I22" s="10"/>
      <c r="J22" s="10"/>
      <c r="L22" s="8"/>
      <c r="M22" s="8"/>
      <c r="R22" s="8"/>
      <c r="S22" s="9"/>
      <c r="T22" s="8"/>
      <c r="U22" s="8"/>
      <c r="V22" s="8"/>
      <c r="AC22" s="14" t="s">
        <v>91</v>
      </c>
      <c r="AD22" s="14" t="s">
        <v>92</v>
      </c>
      <c r="AE22" s="14" t="s">
        <v>93</v>
      </c>
      <c r="AF22" s="14" t="s">
        <v>94</v>
      </c>
      <c r="AG22" s="14" t="s">
        <v>95</v>
      </c>
      <c r="AH22" s="16" t="s">
        <v>96</v>
      </c>
      <c r="AI22" s="14" t="s">
        <v>97</v>
      </c>
      <c r="AJ22" s="16" t="s">
        <v>98</v>
      </c>
      <c r="AK22" s="14" t="s">
        <v>99</v>
      </c>
      <c r="AL22" s="14" t="s">
        <v>100</v>
      </c>
      <c r="AM22" s="14" t="s">
        <v>94</v>
      </c>
      <c r="AN22" s="14" t="s">
        <v>101</v>
      </c>
    </row>
    <row r="23" spans="1:40" ht="14.25" customHeight="1" thickBot="1">
      <c r="A23" s="10"/>
      <c r="B23" s="10"/>
      <c r="C23" s="10"/>
      <c r="D23" s="10"/>
      <c r="E23" s="3" t="str">
        <f>CONCATENATE(願書P5!AP37)</f>
        <v/>
      </c>
      <c r="F23" s="10"/>
      <c r="G23" s="10"/>
      <c r="H23" s="10"/>
      <c r="I23" s="10"/>
      <c r="J23" s="10"/>
      <c r="L23" s="8"/>
      <c r="M23" s="8"/>
      <c r="R23" s="8"/>
      <c r="S23" s="9"/>
      <c r="T23" s="8"/>
      <c r="U23" s="8"/>
      <c r="V23" s="8"/>
      <c r="AC23" s="14" t="s">
        <v>102</v>
      </c>
      <c r="AD23" s="14" t="s">
        <v>103</v>
      </c>
      <c r="AE23" s="15"/>
      <c r="AF23" s="14" t="s">
        <v>104</v>
      </c>
      <c r="AG23" s="15"/>
      <c r="AH23" s="16" t="s">
        <v>105</v>
      </c>
      <c r="AI23" s="15" t="s">
        <v>106</v>
      </c>
      <c r="AJ23" s="16" t="s">
        <v>107</v>
      </c>
      <c r="AK23" s="14" t="s">
        <v>108</v>
      </c>
      <c r="AL23" s="15"/>
      <c r="AM23" s="15"/>
      <c r="AN23" s="14" t="s">
        <v>109</v>
      </c>
    </row>
    <row r="24" spans="1:40" ht="14.25" customHeight="1" thickBot="1">
      <c r="A24" s="10"/>
      <c r="B24" s="10"/>
      <c r="C24" s="10"/>
      <c r="D24" s="10"/>
      <c r="E24" s="3" t="str">
        <f>CONCATENATE(願書P5!AP47)</f>
        <v/>
      </c>
      <c r="F24" s="10"/>
      <c r="G24" s="10"/>
      <c r="H24" s="10"/>
      <c r="I24" s="10"/>
      <c r="J24" s="10"/>
      <c r="L24" s="8"/>
      <c r="M24" s="8"/>
      <c r="R24" s="7"/>
      <c r="S24" s="7"/>
      <c r="T24" s="7"/>
      <c r="U24" s="7"/>
      <c r="V24" s="7"/>
      <c r="AC24" s="15"/>
      <c r="AD24" s="15"/>
      <c r="AE24" s="15"/>
      <c r="AF24" s="14" t="s">
        <v>110</v>
      </c>
      <c r="AG24" s="15"/>
      <c r="AH24" s="16" t="s">
        <v>111</v>
      </c>
      <c r="AI24" s="15"/>
      <c r="AJ24" s="16" t="s">
        <v>112</v>
      </c>
      <c r="AK24" s="15"/>
      <c r="AL24" s="15"/>
      <c r="AM24" s="15"/>
      <c r="AN24" s="14" t="s">
        <v>113</v>
      </c>
    </row>
    <row r="25" spans="1:40" ht="14.25" customHeight="1" thickBot="1">
      <c r="A25" s="10"/>
      <c r="B25" s="10"/>
      <c r="C25" s="10"/>
      <c r="D25" s="10"/>
      <c r="E25" s="3" t="str">
        <f>CONCATENATE(願書P5!AP57)</f>
        <v/>
      </c>
      <c r="F25" s="10"/>
      <c r="G25" s="10"/>
      <c r="H25" s="10"/>
      <c r="I25" s="10"/>
      <c r="J25" s="10"/>
      <c r="L25" s="8"/>
      <c r="M25" s="8"/>
      <c r="S25" s="9"/>
      <c r="T25" s="8"/>
      <c r="U25" s="8"/>
      <c r="V25" s="8"/>
      <c r="AC25" s="15"/>
      <c r="AD25" s="15"/>
      <c r="AE25" s="15"/>
      <c r="AF25" s="14" t="s">
        <v>114</v>
      </c>
      <c r="AG25" s="15"/>
      <c r="AH25" s="16" t="s">
        <v>115</v>
      </c>
      <c r="AI25" s="15"/>
      <c r="AJ25" s="16" t="s">
        <v>116</v>
      </c>
      <c r="AK25" s="15"/>
      <c r="AL25" s="15"/>
      <c r="AM25" s="15"/>
      <c r="AN25" s="15"/>
    </row>
    <row r="26" spans="1:40" ht="14.2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L26" s="8"/>
      <c r="M26" s="8"/>
      <c r="S26" s="9"/>
      <c r="T26" s="8"/>
      <c r="U26" s="8"/>
      <c r="V26" s="8"/>
      <c r="AC26" s="15"/>
      <c r="AD26" s="15"/>
      <c r="AE26" s="15"/>
      <c r="AF26" s="14" t="s">
        <v>117</v>
      </c>
      <c r="AG26" s="15"/>
      <c r="AH26" s="16" t="s">
        <v>118</v>
      </c>
      <c r="AI26" s="15"/>
      <c r="AJ26" s="16" t="s">
        <v>119</v>
      </c>
      <c r="AK26" s="15"/>
      <c r="AL26" s="15"/>
      <c r="AM26" s="15"/>
      <c r="AN26" s="15"/>
    </row>
    <row r="27" spans="1:40" ht="14.2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L27" s="8"/>
      <c r="M27" s="8"/>
      <c r="R27" s="8"/>
      <c r="S27" s="9"/>
      <c r="T27" s="8"/>
      <c r="U27" s="8"/>
      <c r="V27" s="8"/>
      <c r="AC27" s="15"/>
      <c r="AD27" s="15"/>
      <c r="AE27" s="15"/>
      <c r="AF27" s="15"/>
      <c r="AG27" s="15"/>
      <c r="AH27" s="16" t="s">
        <v>120</v>
      </c>
      <c r="AI27" s="15"/>
      <c r="AJ27" s="23"/>
      <c r="AK27" s="15"/>
      <c r="AL27" s="15"/>
      <c r="AM27" s="15"/>
      <c r="AN27" s="15"/>
    </row>
    <row r="28" spans="1:40" ht="14.2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L28" s="8"/>
      <c r="M28" s="8"/>
      <c r="R28" s="8"/>
      <c r="S28" s="9"/>
      <c r="T28" s="8"/>
      <c r="U28" s="8"/>
      <c r="V28" s="8"/>
      <c r="AB28" s="11" t="s">
        <v>64</v>
      </c>
      <c r="AC28" s="15" t="s">
        <v>121</v>
      </c>
      <c r="AD28" s="15"/>
      <c r="AE28" s="15"/>
      <c r="AF28" s="15"/>
      <c r="AG28" s="15"/>
      <c r="AH28" s="16" t="s">
        <v>122</v>
      </c>
      <c r="AI28" s="15"/>
      <c r="AJ28" s="23"/>
      <c r="AK28" s="15"/>
      <c r="AL28" s="15"/>
      <c r="AM28" s="15"/>
      <c r="AN28" s="15"/>
    </row>
    <row r="29" spans="1:40" ht="14.2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L29" s="8"/>
      <c r="M29" s="1"/>
      <c r="R29" s="8"/>
      <c r="S29" s="9"/>
      <c r="T29" s="8"/>
      <c r="U29" s="8"/>
      <c r="V29" s="8"/>
      <c r="AB29" s="13" t="s">
        <v>78</v>
      </c>
      <c r="AC29" s="15" t="e">
        <f>IF(#REF!=版下!AB29,"+84","")</f>
        <v>#REF!</v>
      </c>
      <c r="AD29" s="15"/>
      <c r="AE29" s="15"/>
      <c r="AF29" s="15"/>
      <c r="AG29" s="15"/>
      <c r="AH29" s="16" t="s">
        <v>123</v>
      </c>
      <c r="AI29" s="15"/>
      <c r="AJ29" s="15"/>
      <c r="AK29" s="15"/>
      <c r="AL29" s="15"/>
      <c r="AM29" s="15"/>
      <c r="AN29" s="15"/>
    </row>
    <row r="30" spans="1:40" ht="24">
      <c r="A30" s="10"/>
      <c r="B30" s="10"/>
      <c r="C30" s="10"/>
      <c r="D30" s="10"/>
      <c r="E30" s="10"/>
      <c r="F30" s="10"/>
      <c r="G30" s="10"/>
      <c r="H30" s="10"/>
      <c r="I30" s="10"/>
      <c r="J30" s="10"/>
      <c r="L30" s="8"/>
      <c r="M30" s="1"/>
      <c r="R30" s="7"/>
      <c r="S30" s="7"/>
      <c r="T30" s="7"/>
      <c r="U30" s="7"/>
      <c r="V30" s="7"/>
      <c r="AB30" s="13" t="s">
        <v>79</v>
      </c>
      <c r="AC30" t="e">
        <f>IF(#REF!=版下!AB30,"+855","")</f>
        <v>#REF!</v>
      </c>
      <c r="AH30" s="22"/>
    </row>
    <row r="31" spans="1:40" ht="36">
      <c r="A31" s="10"/>
      <c r="B31" s="10"/>
      <c r="C31" s="10"/>
      <c r="D31" s="10"/>
      <c r="E31" s="10"/>
      <c r="F31" s="10"/>
      <c r="G31" s="10"/>
      <c r="H31" s="10"/>
      <c r="I31" s="10"/>
      <c r="J31" s="10"/>
      <c r="L31" s="8"/>
      <c r="S31" s="9"/>
      <c r="T31" s="8"/>
      <c r="U31" s="8"/>
      <c r="V31" s="8"/>
      <c r="AB31" s="13" t="s">
        <v>80</v>
      </c>
      <c r="AC31" t="e">
        <f>IF(#REF!=版下!AB31,"+977","")</f>
        <v>#REF!</v>
      </c>
    </row>
    <row r="32" spans="1:40" ht="24">
      <c r="A32" s="10"/>
      <c r="B32" s="10"/>
      <c r="C32" s="10"/>
      <c r="D32" s="10"/>
      <c r="E32" s="10"/>
      <c r="F32" s="10"/>
      <c r="G32" s="10"/>
      <c r="H32" s="10"/>
      <c r="I32" s="10"/>
      <c r="J32" s="10"/>
      <c r="L32" s="8"/>
      <c r="M32" s="1"/>
      <c r="S32" s="9"/>
      <c r="T32" s="8"/>
      <c r="U32" s="8"/>
      <c r="V32" s="8"/>
      <c r="AB32" s="13" t="s">
        <v>81</v>
      </c>
      <c r="AC32" t="e">
        <f>IF(#REF!=版下!AB32,"+91","")</f>
        <v>#REF!</v>
      </c>
    </row>
    <row r="33" spans="1:29" ht="36">
      <c r="A33" s="10"/>
      <c r="B33" s="10"/>
      <c r="C33" s="30"/>
      <c r="D33" s="30"/>
      <c r="E33" s="30"/>
      <c r="F33" s="30"/>
      <c r="G33" s="30"/>
      <c r="H33" s="30"/>
      <c r="I33" s="10"/>
      <c r="J33" s="10"/>
      <c r="L33" s="8"/>
      <c r="M33" s="1"/>
      <c r="R33" s="8"/>
      <c r="S33" s="9"/>
      <c r="T33" s="8"/>
      <c r="U33" s="8"/>
      <c r="V33" s="8"/>
      <c r="AB33" s="13" t="s">
        <v>82</v>
      </c>
      <c r="AC33" t="e">
        <f>IF(#REF!=版下!AB33,"+94","")</f>
        <v>#REF!</v>
      </c>
    </row>
    <row r="34" spans="1:29" ht="24">
      <c r="A34" s="10"/>
      <c r="B34" s="10"/>
      <c r="C34" s="30"/>
      <c r="D34" s="30"/>
      <c r="E34" s="30"/>
      <c r="F34" s="30"/>
      <c r="G34" s="30"/>
      <c r="H34" s="30"/>
      <c r="I34" s="10"/>
      <c r="J34" s="10"/>
      <c r="L34" s="8"/>
      <c r="M34" s="1"/>
      <c r="R34" s="8"/>
      <c r="S34" s="9"/>
      <c r="T34" s="8"/>
      <c r="U34" s="8"/>
      <c r="V34" s="8"/>
      <c r="AB34" s="13" t="s">
        <v>83</v>
      </c>
      <c r="AC34" t="e">
        <f>IF(#REF!=版下!AB34,"+86","")</f>
        <v>#REF!</v>
      </c>
    </row>
    <row r="35" spans="1:29" ht="24">
      <c r="A35" s="10"/>
      <c r="B35" s="10"/>
      <c r="C35" s="30"/>
      <c r="D35" s="30"/>
      <c r="E35" s="30"/>
      <c r="F35" s="30"/>
      <c r="G35" s="30"/>
      <c r="H35" s="30"/>
      <c r="I35" s="10"/>
      <c r="J35" s="10"/>
      <c r="L35" s="8"/>
      <c r="M35" s="1"/>
      <c r="R35" s="8"/>
      <c r="S35" s="9"/>
      <c r="T35" s="8"/>
      <c r="U35" s="8"/>
      <c r="V35" s="8"/>
      <c r="AB35" s="13" t="s">
        <v>84</v>
      </c>
      <c r="AC35" t="e">
        <f>IF(#REF!=版下!AB35,"+886","")</f>
        <v>#REF!</v>
      </c>
    </row>
    <row r="36" spans="1:29" ht="24">
      <c r="A36" s="10"/>
      <c r="B36" s="10"/>
      <c r="C36" s="30"/>
      <c r="D36" s="30"/>
      <c r="E36" s="30"/>
      <c r="F36" s="30"/>
      <c r="G36" s="30"/>
      <c r="H36" s="30"/>
      <c r="I36" s="10"/>
      <c r="J36" s="10"/>
      <c r="M36" s="1"/>
      <c r="R36" s="7"/>
      <c r="S36" s="7"/>
      <c r="T36" s="7"/>
      <c r="U36" s="7"/>
      <c r="V36" s="7"/>
      <c r="AB36" s="13" t="s">
        <v>85</v>
      </c>
      <c r="AC36" t="e">
        <f>IF(#REF!=版下!AB36,"+62","")</f>
        <v>#REF!</v>
      </c>
    </row>
    <row r="37" spans="1:29" ht="24">
      <c r="A37" s="10"/>
      <c r="B37" s="10"/>
      <c r="C37" s="10"/>
      <c r="D37" s="10"/>
      <c r="E37" s="10"/>
      <c r="F37" s="10"/>
      <c r="G37" s="10"/>
      <c r="H37" s="10"/>
      <c r="I37" s="10"/>
      <c r="J37" s="10"/>
      <c r="S37" s="9"/>
      <c r="T37" s="8"/>
      <c r="U37" s="8"/>
      <c r="V37" s="8"/>
      <c r="AB37" s="13" t="s">
        <v>86</v>
      </c>
      <c r="AC37" t="e">
        <f>IF(#REF!=版下!AB37,"+66","")</f>
        <v>#REF!</v>
      </c>
    </row>
    <row r="38" spans="1:29" ht="36">
      <c r="A38" s="10"/>
      <c r="B38" s="10"/>
      <c r="C38" s="10"/>
      <c r="D38" s="10"/>
      <c r="E38" s="10"/>
      <c r="F38" s="10"/>
      <c r="G38" s="10"/>
      <c r="H38" s="10"/>
      <c r="I38" s="10"/>
      <c r="J38" s="10"/>
      <c r="M38" s="9"/>
      <c r="N38" s="8"/>
      <c r="O38" s="8"/>
      <c r="P38" s="8"/>
      <c r="S38" s="9"/>
      <c r="T38" s="8"/>
      <c r="U38" s="8"/>
      <c r="V38" s="8"/>
      <c r="AB38" s="13" t="s">
        <v>87</v>
      </c>
      <c r="AC38" t="e">
        <f>IF(#REF!=版下!AB38,"+880","")</f>
        <v>#REF!</v>
      </c>
    </row>
    <row r="39" spans="1:29" ht="24">
      <c r="A39" s="10"/>
      <c r="B39" s="10"/>
      <c r="C39" s="10"/>
      <c r="D39" s="10"/>
      <c r="E39" s="10"/>
      <c r="F39" s="10"/>
      <c r="G39" s="10"/>
      <c r="H39" s="10"/>
      <c r="I39" s="10"/>
      <c r="J39" s="10"/>
      <c r="M39" s="9"/>
      <c r="N39" s="8"/>
      <c r="O39" s="8"/>
      <c r="P39" s="8"/>
      <c r="R39" s="8"/>
      <c r="S39" s="9"/>
      <c r="T39" s="8"/>
      <c r="U39" s="8"/>
      <c r="V39" s="8"/>
      <c r="AB39" s="13" t="s">
        <v>88</v>
      </c>
      <c r="AC39" t="e">
        <f>IF(#REF!=版下!AB39,"+975","")</f>
        <v>#REF!</v>
      </c>
    </row>
    <row r="40" spans="1:29" ht="24">
      <c r="A40" s="10"/>
      <c r="B40" s="10"/>
      <c r="C40" s="10"/>
      <c r="D40" s="10"/>
      <c r="E40" s="10"/>
      <c r="F40" s="10"/>
      <c r="G40" s="10"/>
      <c r="H40" s="10"/>
      <c r="I40" s="10"/>
      <c r="J40" s="10"/>
      <c r="L40" s="8"/>
      <c r="M40" s="9"/>
      <c r="N40" s="8"/>
      <c r="O40" s="8"/>
      <c r="P40" s="8"/>
      <c r="R40" s="8"/>
      <c r="S40" s="9"/>
      <c r="T40" s="8"/>
      <c r="U40" s="8"/>
      <c r="V40" s="8"/>
      <c r="AB40" s="13" t="s">
        <v>89</v>
      </c>
      <c r="AC40" t="e">
        <f>IF(#REF!=版下!AB40,"+63","")</f>
        <v>#REF!</v>
      </c>
    </row>
    <row r="41" spans="1:29">
      <c r="A41" s="10"/>
      <c r="B41" s="10"/>
      <c r="C41" s="10"/>
      <c r="D41" s="10"/>
      <c r="E41" s="10"/>
      <c r="F41" s="10"/>
      <c r="G41" s="10"/>
      <c r="H41" s="10"/>
      <c r="I41" s="10"/>
      <c r="J41" s="10"/>
      <c r="L41" s="8"/>
      <c r="M41" s="9"/>
      <c r="N41" s="8"/>
      <c r="O41" s="8"/>
      <c r="P41" s="8"/>
      <c r="R41" s="8"/>
      <c r="S41" s="9"/>
      <c r="T41" s="8"/>
      <c r="U41" s="8"/>
      <c r="V41" s="8"/>
      <c r="AB41" s="13"/>
    </row>
    <row r="42" spans="1:29">
      <c r="A42" s="10"/>
      <c r="B42" s="10"/>
      <c r="C42" s="10"/>
      <c r="D42" s="10"/>
      <c r="E42" s="10"/>
      <c r="F42" s="10"/>
      <c r="G42" s="10"/>
      <c r="H42" s="10"/>
      <c r="I42" s="10"/>
      <c r="J42" s="10"/>
      <c r="L42" s="8"/>
      <c r="M42" s="9"/>
      <c r="N42" s="8"/>
      <c r="O42" s="8"/>
      <c r="P42" s="8"/>
      <c r="R42" s="7"/>
      <c r="S42" s="7"/>
      <c r="T42" s="7"/>
      <c r="U42" s="7"/>
      <c r="V42" s="7"/>
      <c r="AB42" s="13"/>
    </row>
    <row r="43" spans="1:29">
      <c r="A43" s="10"/>
      <c r="B43" s="10"/>
      <c r="C43" s="10"/>
      <c r="D43" s="10"/>
      <c r="E43" s="10"/>
      <c r="F43" s="10"/>
      <c r="G43" s="10"/>
      <c r="H43" s="10"/>
      <c r="I43" s="10"/>
      <c r="J43" s="10"/>
      <c r="M43" s="7"/>
      <c r="N43" s="7"/>
      <c r="O43" s="7"/>
      <c r="P43" s="7"/>
      <c r="S43" s="6"/>
      <c r="T43" s="7"/>
      <c r="U43" s="7"/>
      <c r="V43" s="7"/>
      <c r="AB43" s="13"/>
    </row>
    <row r="44" spans="1:29">
      <c r="A44" s="10"/>
      <c r="B44" s="10"/>
      <c r="C44" s="10"/>
      <c r="D44" s="10"/>
      <c r="E44" s="10"/>
      <c r="F44" s="10"/>
      <c r="G44" s="10"/>
      <c r="H44" s="10"/>
      <c r="I44" s="10"/>
      <c r="J44" s="10"/>
      <c r="M44" s="9"/>
      <c r="N44" s="8"/>
      <c r="O44" s="8"/>
      <c r="P44" s="8"/>
      <c r="S44" s="6"/>
      <c r="T44" s="7"/>
      <c r="U44" s="7"/>
      <c r="V44" s="7"/>
      <c r="AB44" s="17"/>
    </row>
    <row r="45" spans="1:29">
      <c r="A45" s="10"/>
      <c r="B45" s="10"/>
      <c r="C45" s="10"/>
      <c r="D45" s="10"/>
      <c r="E45" s="10"/>
      <c r="F45" s="10"/>
      <c r="G45" s="10"/>
      <c r="H45" s="10"/>
      <c r="I45" s="10"/>
      <c r="J45" s="10"/>
      <c r="M45" s="9"/>
      <c r="N45" s="8"/>
      <c r="O45" s="8"/>
      <c r="P45" s="8"/>
      <c r="R45" s="7"/>
      <c r="S45" s="6"/>
      <c r="T45" s="7"/>
      <c r="U45" s="7"/>
      <c r="V45" s="7"/>
      <c r="AB45" s="17" t="s">
        <v>63</v>
      </c>
    </row>
    <row r="46" spans="1:29">
      <c r="A46" s="10"/>
      <c r="B46" s="10"/>
      <c r="C46" s="10"/>
      <c r="D46" s="10"/>
      <c r="E46" s="10"/>
      <c r="F46" s="10"/>
      <c r="G46" s="10"/>
      <c r="H46" s="10"/>
      <c r="I46" s="10"/>
      <c r="J46" s="10"/>
      <c r="L46" s="8"/>
      <c r="M46" s="9"/>
      <c r="N46" s="8"/>
      <c r="O46" s="8"/>
      <c r="P46" s="8"/>
      <c r="R46" s="7"/>
      <c r="S46" s="6"/>
      <c r="T46" s="7"/>
      <c r="U46" s="7"/>
      <c r="V46" s="7"/>
      <c r="AB46" s="17" t="s">
        <v>63</v>
      </c>
    </row>
    <row r="47" spans="1:29">
      <c r="A47" s="10"/>
      <c r="B47" s="10"/>
      <c r="C47" s="10"/>
      <c r="D47" s="10"/>
      <c r="E47" s="10"/>
      <c r="F47" s="10"/>
      <c r="G47" s="10"/>
      <c r="H47" s="10"/>
      <c r="I47" s="10"/>
      <c r="J47" s="10"/>
      <c r="L47" s="8"/>
      <c r="M47" s="9"/>
      <c r="N47" s="8"/>
      <c r="O47" s="8"/>
      <c r="P47" s="8"/>
      <c r="R47" s="7"/>
      <c r="S47" s="6"/>
      <c r="T47" s="7"/>
      <c r="U47" s="7"/>
      <c r="V47" s="7"/>
      <c r="AB47" s="18" t="s">
        <v>90</v>
      </c>
    </row>
    <row r="48" spans="1:29">
      <c r="A48" s="10"/>
      <c r="B48" s="10"/>
      <c r="C48" s="10"/>
      <c r="D48" s="10"/>
      <c r="E48" s="10"/>
      <c r="F48" s="10"/>
      <c r="G48" s="10"/>
      <c r="H48" s="10"/>
      <c r="I48" s="10"/>
      <c r="J48" s="10"/>
      <c r="L48" s="8"/>
      <c r="M48" s="9"/>
      <c r="N48" s="8"/>
      <c r="O48" s="8"/>
      <c r="P48" s="8"/>
      <c r="AC48" s="19" t="e">
        <f>CONCATENATE(AC29,AC30,AC31,AC32,AC33,AC34,AC35,AC36,AC37,AC38,AC39,AC40,AC41,AC42,AC43,AC44,AC45,AC46)</f>
        <v>#REF!</v>
      </c>
    </row>
    <row r="49" spans="1:16">
      <c r="A49" s="10"/>
      <c r="B49" s="10"/>
      <c r="C49" s="10"/>
      <c r="D49" s="10"/>
      <c r="E49" s="10"/>
      <c r="F49" s="10"/>
      <c r="G49" s="10"/>
      <c r="H49" s="10"/>
      <c r="I49" s="10"/>
      <c r="J49" s="10"/>
      <c r="M49" s="7"/>
      <c r="N49" s="7"/>
      <c r="O49" s="7"/>
      <c r="P49" s="7"/>
    </row>
    <row r="50" spans="1:16">
      <c r="A50" s="10"/>
      <c r="B50" s="10"/>
      <c r="C50" s="10"/>
      <c r="D50" s="10"/>
      <c r="E50" s="10"/>
      <c r="F50" s="10"/>
      <c r="G50" s="10"/>
      <c r="H50" s="10"/>
      <c r="I50" s="10"/>
      <c r="J50" s="10"/>
      <c r="M50" s="9"/>
      <c r="N50" s="8"/>
      <c r="O50" s="8"/>
      <c r="P50" s="8"/>
    </row>
    <row r="51" spans="1:16">
      <c r="A51" s="10"/>
      <c r="B51" s="10"/>
      <c r="C51" s="10"/>
      <c r="D51" s="10"/>
      <c r="E51" s="10"/>
      <c r="F51" s="10"/>
      <c r="G51" s="10"/>
      <c r="H51" s="10"/>
      <c r="I51" s="10"/>
      <c r="J51" s="10"/>
      <c r="M51" s="9"/>
      <c r="N51" s="8"/>
      <c r="O51" s="8"/>
      <c r="P51" s="8"/>
    </row>
    <row r="52" spans="1:16">
      <c r="L52" s="8"/>
      <c r="M52" s="9"/>
      <c r="N52" s="8"/>
      <c r="O52" s="8"/>
      <c r="P52" s="8"/>
    </row>
    <row r="53" spans="1:16">
      <c r="L53" s="8"/>
      <c r="M53" s="9"/>
      <c r="N53" s="8"/>
      <c r="O53" s="8"/>
      <c r="P53" s="8"/>
    </row>
    <row r="54" spans="1:16">
      <c r="E54" s="2" t="s">
        <v>41</v>
      </c>
      <c r="F54" s="2" t="s">
        <v>0</v>
      </c>
      <c r="G54" s="2" t="s">
        <v>11</v>
      </c>
      <c r="H54" s="2" t="s">
        <v>17</v>
      </c>
      <c r="I54" s="2" t="s">
        <v>23</v>
      </c>
      <c r="J54" s="2" t="s">
        <v>32</v>
      </c>
      <c r="K54" s="2" t="s">
        <v>37</v>
      </c>
      <c r="L54" s="29" t="s">
        <v>124</v>
      </c>
      <c r="M54" s="9"/>
      <c r="N54" s="8"/>
      <c r="O54" s="8"/>
      <c r="P54" s="8"/>
    </row>
    <row r="55" spans="1:16">
      <c r="E55" s="2" t="s">
        <v>2</v>
      </c>
      <c r="F55" s="2" t="s">
        <v>5</v>
      </c>
      <c r="G55" s="2" t="s">
        <v>12</v>
      </c>
      <c r="H55" s="2" t="s">
        <v>18</v>
      </c>
      <c r="I55" s="2" t="s">
        <v>24</v>
      </c>
      <c r="J55" s="2" t="s">
        <v>33</v>
      </c>
      <c r="K55" s="2" t="s">
        <v>38</v>
      </c>
      <c r="L55" s="2" t="s">
        <v>125</v>
      </c>
      <c r="M55" s="7"/>
      <c r="N55" s="7"/>
      <c r="O55" s="7"/>
      <c r="P55" s="7"/>
    </row>
    <row r="56" spans="1:16">
      <c r="E56" s="2" t="s">
        <v>3</v>
      </c>
      <c r="F56" s="2" t="s">
        <v>6</v>
      </c>
      <c r="G56" s="2" t="s">
        <v>13</v>
      </c>
      <c r="H56" s="2" t="s">
        <v>19</v>
      </c>
      <c r="I56" s="2" t="s">
        <v>25</v>
      </c>
      <c r="J56" s="2" t="s">
        <v>34</v>
      </c>
      <c r="K56" s="2" t="s">
        <v>39</v>
      </c>
      <c r="L56" s="2" t="s">
        <v>126</v>
      </c>
      <c r="M56" s="9"/>
      <c r="N56" s="8"/>
      <c r="O56" s="8"/>
      <c r="P56" s="8"/>
    </row>
    <row r="57" spans="1:16">
      <c r="E57" s="2" t="s">
        <v>4</v>
      </c>
      <c r="F57" s="2" t="s">
        <v>7</v>
      </c>
      <c r="G57" s="2" t="s">
        <v>14</v>
      </c>
      <c r="H57" s="2" t="s">
        <v>20</v>
      </c>
      <c r="I57" s="2" t="s">
        <v>26</v>
      </c>
      <c r="J57" s="2" t="s">
        <v>35</v>
      </c>
      <c r="K57" s="2" t="s">
        <v>40</v>
      </c>
      <c r="L57" s="2" t="s">
        <v>127</v>
      </c>
      <c r="M57" s="9"/>
      <c r="N57" s="8"/>
      <c r="O57" s="8"/>
      <c r="P57" s="8"/>
    </row>
    <row r="58" spans="1:16">
      <c r="E58" s="2" t="s">
        <v>1</v>
      </c>
      <c r="F58" s="2" t="s">
        <v>8</v>
      </c>
      <c r="G58" s="2" t="s">
        <v>15</v>
      </c>
      <c r="H58" s="2" t="s">
        <v>21</v>
      </c>
      <c r="I58" s="2" t="s">
        <v>27</v>
      </c>
      <c r="J58" s="2" t="s">
        <v>36</v>
      </c>
      <c r="K58" s="2"/>
      <c r="L58" s="2" t="s">
        <v>128</v>
      </c>
      <c r="M58" s="9"/>
      <c r="N58" s="8"/>
      <c r="O58" s="8"/>
      <c r="P58" s="8"/>
    </row>
    <row r="59" spans="1:16">
      <c r="E59" s="2"/>
      <c r="F59" s="2"/>
      <c r="G59" s="2" t="s">
        <v>16</v>
      </c>
      <c r="H59" s="2" t="s">
        <v>22</v>
      </c>
      <c r="I59" s="2" t="s">
        <v>28</v>
      </c>
      <c r="J59" s="2"/>
      <c r="K59" s="2"/>
      <c r="L59" s="2" t="s">
        <v>129</v>
      </c>
      <c r="M59" s="9"/>
      <c r="N59" s="8"/>
      <c r="O59" s="8"/>
      <c r="P59" s="8"/>
    </row>
    <row r="60" spans="1:16">
      <c r="E60" s="2"/>
      <c r="F60" s="2"/>
      <c r="G60" s="2"/>
      <c r="H60" s="2"/>
      <c r="I60" s="2" t="s">
        <v>29</v>
      </c>
      <c r="J60" s="2"/>
      <c r="K60" s="2"/>
      <c r="L60" s="29"/>
      <c r="M60" s="9"/>
      <c r="N60" s="8"/>
      <c r="O60" s="8"/>
      <c r="P60" s="8"/>
    </row>
    <row r="61" spans="1:16">
      <c r="E61" s="2"/>
      <c r="F61" s="2"/>
      <c r="G61" s="2"/>
      <c r="H61" s="2"/>
      <c r="I61" s="2" t="s">
        <v>30</v>
      </c>
      <c r="J61" s="2"/>
      <c r="K61" s="2"/>
      <c r="L61" s="2"/>
    </row>
    <row r="62" spans="1:16">
      <c r="E62" s="2"/>
      <c r="F62" s="2"/>
      <c r="G62" s="2"/>
      <c r="H62" s="2"/>
      <c r="I62" s="2" t="s">
        <v>31</v>
      </c>
      <c r="J62" s="2"/>
      <c r="K62" s="2"/>
      <c r="L62" s="2"/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願書P5</vt:lpstr>
      <vt:lpstr>版下</vt:lpstr>
      <vt:lpstr>願書P5!Print_Area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株式会社 インフィニット・グロース</cp:lastModifiedBy>
  <cp:lastPrinted>2020-03-18T03:37:26Z</cp:lastPrinted>
  <dcterms:created xsi:type="dcterms:W3CDTF">2015-12-22T00:46:08Z</dcterms:created>
  <dcterms:modified xsi:type="dcterms:W3CDTF">2020-04-24T03:24:36Z</dcterms:modified>
</cp:coreProperties>
</file>